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Sheet1!$A$2:$M$180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M2" authorId="0">
      <text>
        <r>
          <rPr>
            <b/>
            <sz val="9"/>
            <rFont val="宋体"/>
            <charset val="134"/>
          </rPr>
          <t>作者:</t>
        </r>
        <r>
          <rPr>
            <sz val="9"/>
            <rFont val="宋体"/>
            <charset val="134"/>
          </rPr>
          <t xml:space="preserve">
格式：</t>
        </r>
        <r>
          <rPr>
            <sz val="9"/>
            <rFont val="Tahoma"/>
            <charset val="134"/>
          </rPr>
          <t>2018-04-11，指申请日期</t>
        </r>
      </text>
    </comment>
  </commentList>
</comments>
</file>

<file path=xl/sharedStrings.xml><?xml version="1.0" encoding="utf-8"?>
<sst xmlns="http://schemas.openxmlformats.org/spreadsheetml/2006/main" count="1449" uniqueCount="268">
  <si>
    <t>2025-2026第二学期创新创业学分审核汇总表（2023级）</t>
  </si>
  <si>
    <t>项目类别</t>
  </si>
  <si>
    <t>项目分类</t>
  </si>
  <si>
    <t>项目类型</t>
  </si>
  <si>
    <t>项目内容</t>
  </si>
  <si>
    <t>级别</t>
  </si>
  <si>
    <t>等级</t>
  </si>
  <si>
    <t>分值</t>
  </si>
  <si>
    <t>备注</t>
  </si>
  <si>
    <t>学号</t>
  </si>
  <si>
    <t>排名</t>
  </si>
  <si>
    <t>申报项目名称</t>
  </si>
  <si>
    <t>申报项目详情</t>
  </si>
  <si>
    <r>
      <rPr>
        <b/>
        <sz val="10"/>
        <color indexed="9"/>
        <rFont val="宋体"/>
        <charset val="134"/>
      </rPr>
      <t>日期</t>
    </r>
  </si>
  <si>
    <t>创新创业学分</t>
  </si>
  <si>
    <t>学科竞赛</t>
  </si>
  <si>
    <t>国家级</t>
  </si>
  <si>
    <t>参赛</t>
  </si>
  <si>
    <t>2323030105</t>
  </si>
  <si>
    <t>第十八届全国大学生节能减排社会实践与科技竞赛</t>
  </si>
  <si>
    <t>2025-08-30</t>
  </si>
  <si>
    <t>院级</t>
  </si>
  <si>
    <t>2024年度浙江工商大学第十八届“彩虹杯”大学生职业规划大赛</t>
  </si>
  <si>
    <t>2024-11-11</t>
  </si>
  <si>
    <t>三等奖</t>
  </si>
  <si>
    <t>3</t>
  </si>
  <si>
    <t>2323040520</t>
  </si>
  <si>
    <t>2024年全国大学生节能减排社会实践与科技竞赛</t>
  </si>
  <si>
    <t>2024-08-30</t>
  </si>
  <si>
    <t>校级</t>
  </si>
  <si>
    <t>2323040306</t>
  </si>
  <si>
    <t>浙江工商大学2025年大学生环境生态科技创新竞赛</t>
  </si>
  <si>
    <t>2025-10-31</t>
  </si>
  <si>
    <t>大学生创新创业训练项目</t>
  </si>
  <si>
    <t>结题</t>
  </si>
  <si>
    <t>成员</t>
  </si>
  <si>
    <t>2024年“希望杯”青年创新项目</t>
  </si>
  <si>
    <t>2025-11-15</t>
  </si>
  <si>
    <t>二等奖</t>
  </si>
  <si>
    <t>第九届全国“泵与泵站”课程知识竞赛</t>
  </si>
  <si>
    <t>2025-12-30</t>
  </si>
  <si>
    <t>94分</t>
  </si>
  <si>
    <t>2323030122</t>
  </si>
  <si>
    <t>浙江工商大学第十六届“卡尔·马克思杯”思政理论知识竞赛</t>
  </si>
  <si>
    <t>2025-11-26</t>
  </si>
  <si>
    <t>96分</t>
  </si>
  <si>
    <t>2323030107</t>
  </si>
  <si>
    <t xml:space="preserve">2323030107 </t>
  </si>
  <si>
    <t>98分</t>
  </si>
  <si>
    <t>2323040124</t>
  </si>
  <si>
    <t xml:space="preserve">2323040124 </t>
  </si>
  <si>
    <t>93分</t>
  </si>
  <si>
    <t>2323040115</t>
  </si>
  <si>
    <t>91分</t>
  </si>
  <si>
    <t>2323040129</t>
  </si>
  <si>
    <t>97分</t>
  </si>
  <si>
    <t>2323030125</t>
  </si>
  <si>
    <t xml:space="preserve">2323030125 </t>
  </si>
  <si>
    <t>浙江工商大学2024年中国国际大学生创新大赛</t>
  </si>
  <si>
    <t>2024-07-19</t>
  </si>
  <si>
    <t>公开发表论文</t>
  </si>
  <si>
    <t>公开发表</t>
  </si>
  <si>
    <t>一级期刊</t>
  </si>
  <si>
    <t>Interface coupling induced built-in electric field to regulate the peroxymonosulfate activation over Co3O4/NiO composite for realizing effective degradation of organic contaminants</t>
  </si>
  <si>
    <t>Wang Y ,Shen X ,Sun S , et al.Interface coupling induced built-in electric field to regulate the peroxymonosulfate activation over Co3O4/NiO composite for realizing effective degradation of organic contaminants[J].Separation and Purification Technology,2025,360(P1):131006-131006.DOI:10.1016/J.SEPPUR.2024.131006.论文发表时间为2024-12-12。刊号issn/cn:1873-3794</t>
  </si>
  <si>
    <t>2024-12-12</t>
  </si>
  <si>
    <t>Lattice-matching formed covalent heterointerfaces based on epitaxial growth of ZnIn2S4 nanosheet on Cu2S nanobox to accelerate charge separation for effective antibiotic degradation cooperated with hexavalent chromium reduction</t>
  </si>
  <si>
    <t>Sun S ,Pan J ,Pan J , et al.Lattice-matching formed covalent heterointerfaces based on epitaxial growth of ZnIn2S4 nanosheet on Cu2S nanobox to accelerate charge separation for effective antibiotic degradation cooperated with hexavalent chromium reduction.[J].Environmental research,2025,284122213.DOI:10.1016/J.ENVRES.2025.122213.。论文发表时间为2025-06-24。刊号issn/cn：1096-0953</t>
  </si>
  <si>
    <t>2025-06-24</t>
  </si>
  <si>
    <t>2323040106</t>
  </si>
  <si>
    <t xml:space="preserve">2323040106 </t>
  </si>
  <si>
    <t>2323040132</t>
  </si>
  <si>
    <t xml:space="preserve">2323040132 </t>
  </si>
  <si>
    <t>省部级</t>
  </si>
  <si>
    <t>一等奖</t>
  </si>
  <si>
    <t>2323040402</t>
  </si>
  <si>
    <t>2025年第八届浙江省大学生环境生态科技创新大赛</t>
  </si>
  <si>
    <t>2025-11-16</t>
  </si>
  <si>
    <t>74分</t>
  </si>
  <si>
    <t>2323030121</t>
  </si>
  <si>
    <t xml:space="preserve">2323030102 </t>
  </si>
  <si>
    <t>2025年度浙江工商大学第十九届“彩虹杯”大学生职业规划大赛</t>
  </si>
  <si>
    <t>2025-11-12</t>
  </si>
  <si>
    <t>2323030102</t>
  </si>
  <si>
    <t>2025年第十七届浙江省大学生生命科学竞赛</t>
  </si>
  <si>
    <t>2025-07-10</t>
  </si>
  <si>
    <t>Light-mediated enhancement effect derived from carbon nitrogen polymer to regulate peroxymonosulfate activation over Co₃O₄ for effective degradation of fluorinated pharmaceuticals</t>
  </si>
  <si>
    <t>2025-07-08以第二作者身份公开发表论文《Light-mediated enhancement effect derived from carbon nitrogen polymer to regulate peroxymonosulfate activation over Co₃O₄ for effective degradation of fluorinated pharmaceuticals》</t>
  </si>
  <si>
    <t>2026-04-07</t>
  </si>
  <si>
    <t>92分</t>
  </si>
  <si>
    <t>2323040112</t>
  </si>
  <si>
    <t>2323040431</t>
  </si>
  <si>
    <t xml:space="preserve">2323040431 </t>
  </si>
  <si>
    <t>2323040202</t>
  </si>
  <si>
    <t xml:space="preserve">2323040528 </t>
  </si>
  <si>
    <t>第三届全国大学生低碳循环科技创新大赛</t>
  </si>
  <si>
    <t>2024-09-30</t>
  </si>
  <si>
    <t>2323030109</t>
  </si>
  <si>
    <t>2323040316</t>
  </si>
  <si>
    <t>2024年浙江省大学生环境生态科技创新大赛</t>
  </si>
  <si>
    <t>2024-11-24</t>
  </si>
  <si>
    <t>95分</t>
  </si>
  <si>
    <t>2323040117</t>
  </si>
  <si>
    <t xml:space="preserve">2323040117 </t>
  </si>
  <si>
    <t>2323040118</t>
  </si>
  <si>
    <t>2025-07-14</t>
  </si>
  <si>
    <t>用于环境修复的MXenes基吸附剂</t>
  </si>
  <si>
    <t>Li Q, Ge C, Ma J, et al. MXenes-based adsorbents for environmental remediation[J]. Separation and Purification Technology, 2024, 342: 126982.论文发表时间为2024-3-7。刊号issn/cn：1383-5866</t>
  </si>
  <si>
    <t>2024-03-07</t>
  </si>
  <si>
    <t>Mxenes作为Fenton类水净化反应中的多功能催化剂：机理、应用和前景</t>
  </si>
  <si>
    <t>Li L, Gu S, Guo S, et al. MXenes as multifunctional catalysts in Fenton-like reactions for water purification: Mechanisms, applications, and perspectives[J]. Journal of Environmental Management, 2026, 399: 128532.论文发表时间为2026-1-17。刊号issn/cn：0301-4797</t>
  </si>
  <si>
    <t>2026-01-17</t>
  </si>
  <si>
    <t>2323030119</t>
  </si>
  <si>
    <t>88分</t>
  </si>
  <si>
    <t>2323040517</t>
  </si>
  <si>
    <t>73分</t>
  </si>
  <si>
    <t>2323040104</t>
  </si>
  <si>
    <t xml:space="preserve">2323040104 </t>
  </si>
  <si>
    <t>省级</t>
  </si>
  <si>
    <t>2</t>
  </si>
  <si>
    <t>2323040407</t>
  </si>
  <si>
    <t>2024年浙江省国际大学生创新大赛</t>
  </si>
  <si>
    <t>2024-08-22</t>
  </si>
  <si>
    <t>浙江工商大学第十四届“希望杯”大学生创业计划竞赛环境学院院赛</t>
  </si>
  <si>
    <t>2023-11-15</t>
  </si>
  <si>
    <t xml:space="preserve">2323040411 </t>
  </si>
  <si>
    <t>90分</t>
  </si>
  <si>
    <t>2323040519</t>
  </si>
  <si>
    <t>2323040527</t>
  </si>
  <si>
    <t>浙江工商大学2025年大学生“外研社·国才杯”“理解当代中国” 英语综合能力大赛校级选拔赛</t>
  </si>
  <si>
    <t>2025-04-02</t>
  </si>
  <si>
    <t>2323040420</t>
  </si>
  <si>
    <t>2305100327</t>
  </si>
  <si>
    <t xml:space="preserve">2305100327 </t>
  </si>
  <si>
    <t>浙江工商大学2025年中国国际大学生创新大赛</t>
  </si>
  <si>
    <t>2025-05-24</t>
  </si>
  <si>
    <t>2323040521</t>
  </si>
  <si>
    <t>Effects of bicarbonate on electro-bioremediation of phenanthrene-contaminated groundwater</t>
  </si>
  <si>
    <t>Xin Zhang, Yue Liu, Rongrong Liu, Yiting Qiu, Bohan Zhang, Nannan Zhao, Ruo He.Effects of bicarbonate on electro-bioremediation of phenanthrene-contaminated groundwater[J].Enviromental Research,2025.12589.论文发表时间为2025-08-15.</t>
  </si>
  <si>
    <t>2025-08-15</t>
  </si>
  <si>
    <t>2323040108</t>
  </si>
  <si>
    <t xml:space="preserve">2323030106 </t>
  </si>
  <si>
    <t>2323040330</t>
  </si>
  <si>
    <t>2323040311</t>
  </si>
  <si>
    <t>2025-07-30</t>
  </si>
  <si>
    <t>2323040127</t>
  </si>
  <si>
    <t>2323040307</t>
  </si>
  <si>
    <t>Sulfide-based autotrophic denitrification process with efficient nitrogen removal under high salinity stress: Threshold behaviors and recovery enhanced via glutamate supplementation</t>
  </si>
  <si>
    <t>Zhang K, Mahmood Q, Lv J, et al. Sulfide-based autotrophic denitrification process with efficient nitrogen removal under high salinity stress: Threshold behaviors and recovery enhanced via glutamate supplementation[J]. Bioresource Technology, 2025, 432: 132667.论文发表时间为2025-5-15。刊号doi.org/10.1016/j.biortech.2025.132667。</t>
  </si>
  <si>
    <t>2025-05-15</t>
  </si>
  <si>
    <t>Breaking Base Dependence: Solar-Boosted CO2 Hydrogenation to Formic Acid over Confined PdAg@ NH2-UiO-66</t>
  </si>
  <si>
    <t>Yang G, Gao M, Lv J, et al. Breaking Base Dependence: Solar-Boosted CO2 Hydrogenation to Formic Acid over Confined PdAg@ NH2-UiO-66[J]. ACS Sustainable Chemistry &amp; Engineering, 2025, 13(45): 19573-19585.论文发表时间为2025-11-04。刊号doi.org/10.1021/acssuschemeng.5c07750。</t>
  </si>
  <si>
    <t>2025-11-04</t>
  </si>
  <si>
    <t>Full-spectrum photocatalytic hydrogen production by MOFsmaterials-A minireview</t>
  </si>
  <si>
    <t>Yang G, Lv J, Yang Q, et al. Full-spectrum photocatalytic hydrogen production by MOFs materials-A minireview[J]. Materials Today Sustainability, 2025: 101186.论文发表时间为2025-7-24。刊号doi.org/10.1016/j.mtsust.2025.101186</t>
  </si>
  <si>
    <t>2025-07-24</t>
  </si>
  <si>
    <t xml:space="preserve">2320030108 </t>
  </si>
  <si>
    <t>62分</t>
  </si>
  <si>
    <t>2323040131</t>
  </si>
  <si>
    <t>其他</t>
  </si>
  <si>
    <t>2026年杭州钱塘区大学生第三十八期“商创汇”创业沙龙活动-聚焦新质生产力，AI赋能断句新赛道 创业实践活动</t>
  </si>
  <si>
    <t>2026-04-01</t>
  </si>
  <si>
    <t>2323040523</t>
  </si>
  <si>
    <t>Synthesis of Hydrogen Peroxide in Neutral Media by an Iron-Doped Nickel Phosphide Catalyst</t>
  </si>
  <si>
    <t xml:space="preserve">R. He, H. Xu, L.F. Mei, et al., Synthesis of hydrogen peroxide in neutral media by an iron-doped nickel phosphide catalyst, lnorg. Chem. 63 (50) (2024) 23818–23828.
论文发表时间：2024-11-27   DOI：10.1021/acs.inorgchem.4c04059   </t>
  </si>
  <si>
    <t>2024-11-27</t>
  </si>
  <si>
    <t>78分</t>
  </si>
  <si>
    <t>2323040321</t>
  </si>
  <si>
    <t xml:space="preserve">2323040321 </t>
  </si>
  <si>
    <t>2323040226</t>
  </si>
  <si>
    <t xml:space="preserve">2323040226 </t>
  </si>
  <si>
    <t>2323040415</t>
  </si>
  <si>
    <t>99分</t>
  </si>
  <si>
    <t>2323040531</t>
  </si>
  <si>
    <t>2025-05-16</t>
  </si>
  <si>
    <t>2323030115</t>
  </si>
  <si>
    <t>浙江工商大学2025年大学生节能减排社会实践与科技竞赛</t>
  </si>
  <si>
    <t>2025-05-14</t>
  </si>
  <si>
    <t>2323040511</t>
  </si>
  <si>
    <t>2024-11-16</t>
  </si>
  <si>
    <t>2323040323</t>
  </si>
  <si>
    <t>2323030116</t>
  </si>
  <si>
    <t>第七届全国大学生市政环境AI+创新实践能力大赛</t>
  </si>
  <si>
    <t>2025-08-21</t>
  </si>
  <si>
    <t>2323040107</t>
  </si>
  <si>
    <t xml:space="preserve">2323040107 </t>
  </si>
  <si>
    <t>2323040514</t>
  </si>
  <si>
    <t>2025年全国大学生生命科学竞赛（创新创业类）</t>
  </si>
  <si>
    <t>《Lattice-matching formed covalent heterointerfaces based on epitaxial growth of ZnIn2S4 nanosheet on Cu2S nanobox to accelerate charge separation for effective antibiotic degradation cooperated with hexavalent chromium reduction》</t>
  </si>
  <si>
    <t>Sun S, Pan J, Pan J, et al. Lattice-matching formed covalent heterointerfaces based on epitaxial growth of ZnIn2S4 nanosheet on Cu2S nanobox to accelerate charge separation for effective antibiotic degradation cooperated with hexavalent chromium reduction[J]. Environmental Research, 2025, 284: 122213.cn:1006-7043</t>
  </si>
  <si>
    <t>2025-06-23</t>
  </si>
  <si>
    <t>《Spatial confinement of MnsO4 in hollow carbon sphere to boost the oxidase-like activity for colorimetric sensing analysis of hydroquinone and hexavalent chromium》</t>
  </si>
  <si>
    <t>Shao Y, Sun S, Li X, et al. Spatial confinement of Mn3O4 in hollow carbon sphere to boost the oxidase-like activity for colorimetric sensing analysis of hydroquinone and hexavalent chromium[J]. Microchemical Journal, 2025, 208: 112415.</t>
  </si>
  <si>
    <t>2024-11-10</t>
  </si>
  <si>
    <t>2323040512</t>
  </si>
  <si>
    <t>2323040113</t>
  </si>
  <si>
    <t xml:space="preserve">2323040113 </t>
  </si>
  <si>
    <t>2323040409</t>
  </si>
  <si>
    <t xml:space="preserve">2323040409 </t>
  </si>
  <si>
    <t>2323040203</t>
  </si>
  <si>
    <t>2323030111</t>
  </si>
  <si>
    <t>浙江工商大学2024年大学生英语竞赛</t>
  </si>
  <si>
    <t>2024-05-19</t>
  </si>
  <si>
    <t>第四届全国大学生低碳循环科技创新大赛</t>
  </si>
  <si>
    <t>2025-09-30</t>
  </si>
  <si>
    <t>2323040128</t>
  </si>
  <si>
    <t xml:space="preserve">2323040128 </t>
  </si>
  <si>
    <t>第五届商创集市活动</t>
  </si>
  <si>
    <t>2025-11-20</t>
  </si>
  <si>
    <t>浙江省第十四届“挑战杯”浙商银行大学生创业计划竞赛</t>
  </si>
  <si>
    <t>2025-05-17</t>
  </si>
  <si>
    <t>2025年浙江工商大学第六届“学创杯”创业综合模拟校内选拔赛</t>
  </si>
  <si>
    <t>2025-04-12</t>
  </si>
  <si>
    <t>专利</t>
  </si>
  <si>
    <t>发明专利</t>
  </si>
  <si>
    <t>一般成员</t>
  </si>
  <si>
    <t>一种利用垃圾焚烧飞灰与镍铁渣制备得到的复合相变储热陶粒及其制备方法</t>
  </si>
  <si>
    <t>证书号 第8504363号专利号：ZL 2024 1 0404037.4发明名称：一种利用垃圾焚烧飞灰与镍铁渣制备得到的复合相变储热陶粒及其制备方法 发明人：古佛全;龙於洋;王栖桐（一般成员）;沈东升 专利权人：浙江工商大学 专利申请日：2024年04月05日 授权公告日： 2025年11月21日</t>
  </si>
  <si>
    <t>2025-11-21</t>
  </si>
  <si>
    <t>2323040218</t>
  </si>
  <si>
    <t>国家（国际）级</t>
  </si>
  <si>
    <t>2323040524</t>
  </si>
  <si>
    <t xml:space="preserve">2322010118 </t>
  </si>
  <si>
    <t>2323030118</t>
  </si>
  <si>
    <t xml:space="preserve">2323030118 </t>
  </si>
  <si>
    <t>2323030127</t>
  </si>
  <si>
    <t>Strategic gradient Zn incorporation into PdZrO2 to engineer Pd-Zn-Zr interfaces: Exploring the synergism between PdZn alloy and ZnZrOx in shaping plasma-catalytic CO2 hydrogenation routes,</t>
  </si>
  <si>
    <t>Boqiong Jiang, Jingying Chen, Zhengxuan Wu, Haoyu Yang, Jingyi Han, Yi Zhang, Ting Wang, Shaocai Yu, Yuhai Sun,
Strategic gradient Zn incorporation into PdZrO2 to engineer Pd-Zn-Zr interfaces: Exploring the synergism between PdZn alloy and ZnZrOx in shaping plasma-catalytic CO2 hydrogenation routes,
Separation and Purification Technology,
Volume 392,。论文发表时间为2026-2-13。刊号ISSN 1383-5866</t>
  </si>
  <si>
    <t>2026-02-13</t>
  </si>
  <si>
    <t>2323040109</t>
  </si>
  <si>
    <t>浙江工商大学2025年大学生外语能力大赛(演讲比赛)</t>
  </si>
  <si>
    <t>2025-05-11</t>
  </si>
  <si>
    <t>2025年全国大学生英语竞赛（NECCS）</t>
  </si>
  <si>
    <t>2025-06-11</t>
  </si>
  <si>
    <t>85分</t>
  </si>
  <si>
    <t>2323040303</t>
  </si>
  <si>
    <t>2323040414</t>
  </si>
  <si>
    <t xml:space="preserve">2323040414 </t>
  </si>
  <si>
    <t>浙江工商大学2025年大学生数学建模竞赛</t>
  </si>
  <si>
    <t>2025-05-29</t>
  </si>
  <si>
    <t>负责人</t>
  </si>
  <si>
    <t>2323040320</t>
  </si>
  <si>
    <t>2323040105</t>
  </si>
  <si>
    <t>2323040331</t>
  </si>
  <si>
    <t>2323030117</t>
  </si>
  <si>
    <t xml:space="preserve">2323030117 </t>
  </si>
  <si>
    <t>2323040102</t>
  </si>
  <si>
    <t xml:space="preserve">2323040102 </t>
  </si>
  <si>
    <t xml:space="preserve">2323040525 </t>
  </si>
  <si>
    <t>第三届浙江省大学生低碳循环科技创新大赛</t>
  </si>
  <si>
    <t>2024-07-30</t>
  </si>
  <si>
    <t>2323040526</t>
  </si>
  <si>
    <t>“以赛传绿知，以行践生态”环保知识竞赛</t>
  </si>
  <si>
    <t>2026-03-37</t>
  </si>
  <si>
    <t xml:space="preserve">2323040530 </t>
  </si>
  <si>
    <t>2323040211</t>
  </si>
  <si>
    <t xml:space="preserve">2323040211 </t>
  </si>
  <si>
    <t>“企业参观考察 魔兽出行”创业实践活动</t>
  </si>
  <si>
    <t>2024-11-13</t>
  </si>
  <si>
    <t>“企业参观考察 千年舟”创业实践活动</t>
  </si>
  <si>
    <t>2323040319</t>
  </si>
  <si>
    <t>2323040508</t>
  </si>
  <si>
    <t>2323040518</t>
  </si>
  <si>
    <t xml:space="preserve">2323040518 </t>
  </si>
  <si>
    <t>68分</t>
  </si>
  <si>
    <t>2323040126</t>
  </si>
  <si>
    <t>2323040308</t>
  </si>
  <si>
    <t xml:space="preserve">2323040120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</si>
</sst>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8"/>
      <color theme="1"/>
      <name val="宋体"/>
      <charset val="134"/>
      <scheme val="minor"/>
    </font>
    <font>
      <b/>
      <sz val="10"/>
      <color indexed="9"/>
      <name val="Arial"/>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
      <b/>
      <sz val="9"/>
      <name val="宋体"/>
      <charset val="134"/>
    </font>
    <font>
      <sz val="9"/>
      <name val="宋体"/>
      <charset val="134"/>
    </font>
    <font>
      <sz val="9"/>
      <name val="Tahoma"/>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vertical="center"/>
    </xf>
    <xf numFmtId="0" fontId="0" fillId="0" borderId="0" xfId="0" applyAlignment="1">
      <alignment vertical="center"/>
    </xf>
    <xf numFmtId="0" fontId="1"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xf>
    <xf numFmtId="49" fontId="0" fillId="0" borderId="0" xfId="0" applyNumberFormat="1" applyFill="1" applyAlignment="1">
      <alignment vertical="center"/>
    </xf>
    <xf numFmtId="0" fontId="2" fillId="0" borderId="0" xfId="0"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0" xfId="0" applyFont="1" applyFill="1" applyAlignment="1">
      <alignment horizontal="center" vertical="center" wrapText="1"/>
    </xf>
    <xf numFmtId="49" fontId="3" fillId="2"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0"/>
  <sheetViews>
    <sheetView tabSelected="1" topLeftCell="A44" workbookViewId="0">
      <selection activeCell="L45" sqref="L45"/>
    </sheetView>
  </sheetViews>
  <sheetFormatPr defaultColWidth="9" defaultRowHeight="13.5"/>
  <cols>
    <col min="1" max="1" width="11.5" style="1" customWidth="1"/>
    <col min="2" max="3" width="10.375" style="1" customWidth="1"/>
    <col min="4" max="4" width="5.375" style="1" customWidth="1"/>
    <col min="5" max="5" width="10.375" style="1" customWidth="1"/>
    <col min="6" max="6" width="7.125" style="1" customWidth="1"/>
    <col min="7" max="8" width="4.875" style="1" customWidth="1"/>
    <col min="9" max="9" width="10.125" style="1" customWidth="1"/>
    <col min="10" max="10" width="4.875" style="1" customWidth="1"/>
    <col min="11" max="11" width="36.875" style="4" customWidth="1"/>
    <col min="12" max="12" width="35.625" style="5" customWidth="1"/>
    <col min="13" max="13" width="11" style="6" customWidth="1"/>
    <col min="14" max="16384" width="9" style="1"/>
  </cols>
  <sheetData>
    <row r="1" s="1" customFormat="1" ht="45" customHeight="1" spans="1:13">
      <c r="A1" s="7" t="s">
        <v>0</v>
      </c>
      <c r="B1" s="7"/>
      <c r="C1" s="7"/>
      <c r="D1" s="7"/>
      <c r="E1" s="7"/>
      <c r="F1" s="7"/>
      <c r="G1" s="7"/>
      <c r="H1" s="7"/>
      <c r="I1" s="7"/>
      <c r="J1" s="7"/>
      <c r="K1" s="12"/>
      <c r="L1" s="7"/>
      <c r="M1" s="7"/>
    </row>
    <row r="2" s="2" customFormat="1" ht="24" spans="1:13">
      <c r="A2" s="8" t="s">
        <v>1</v>
      </c>
      <c r="B2" s="8" t="s">
        <v>2</v>
      </c>
      <c r="C2" s="8" t="s">
        <v>3</v>
      </c>
      <c r="D2" s="9" t="s">
        <v>4</v>
      </c>
      <c r="E2" s="8" t="s">
        <v>5</v>
      </c>
      <c r="F2" s="8" t="s">
        <v>6</v>
      </c>
      <c r="G2" s="8" t="s">
        <v>7</v>
      </c>
      <c r="H2" s="8" t="s">
        <v>8</v>
      </c>
      <c r="I2" s="8" t="s">
        <v>9</v>
      </c>
      <c r="J2" s="8" t="s">
        <v>10</v>
      </c>
      <c r="K2" s="9" t="s">
        <v>11</v>
      </c>
      <c r="L2" s="8" t="s">
        <v>12</v>
      </c>
      <c r="M2" s="13" t="s">
        <v>13</v>
      </c>
    </row>
    <row r="3" s="3" customFormat="1" ht="12" spans="1:13">
      <c r="A3" s="10" t="s">
        <v>14</v>
      </c>
      <c r="B3" s="10" t="s">
        <v>15</v>
      </c>
      <c r="C3" s="10" t="s">
        <v>15</v>
      </c>
      <c r="D3" s="11"/>
      <c r="E3" s="10" t="s">
        <v>16</v>
      </c>
      <c r="F3" s="10" t="s">
        <v>17</v>
      </c>
      <c r="G3" s="10">
        <v>2</v>
      </c>
      <c r="H3" s="10"/>
      <c r="I3" s="10" t="s">
        <v>18</v>
      </c>
      <c r="J3" s="10">
        <v>1</v>
      </c>
      <c r="K3" s="10" t="s">
        <v>19</v>
      </c>
      <c r="L3" s="10" t="str">
        <f>F3</f>
        <v>参赛</v>
      </c>
      <c r="M3" s="14" t="s">
        <v>20</v>
      </c>
    </row>
    <row r="4" s="3" customFormat="1" ht="24" spans="1:13">
      <c r="A4" s="10" t="s">
        <v>14</v>
      </c>
      <c r="B4" s="10" t="s">
        <v>15</v>
      </c>
      <c r="C4" s="10" t="s">
        <v>15</v>
      </c>
      <c r="D4" s="11"/>
      <c r="E4" s="10" t="s">
        <v>21</v>
      </c>
      <c r="F4" s="10" t="s">
        <v>17</v>
      </c>
      <c r="G4" s="10">
        <v>0.3</v>
      </c>
      <c r="H4" s="10"/>
      <c r="I4" s="10" t="s">
        <v>18</v>
      </c>
      <c r="J4" s="10">
        <v>1</v>
      </c>
      <c r="K4" s="10" t="s">
        <v>22</v>
      </c>
      <c r="L4" s="10" t="str">
        <f>F4</f>
        <v>参赛</v>
      </c>
      <c r="M4" s="14" t="s">
        <v>23</v>
      </c>
    </row>
    <row r="5" s="3" customFormat="1" ht="12" spans="1:13">
      <c r="A5" s="10" t="s">
        <v>14</v>
      </c>
      <c r="B5" s="10" t="s">
        <v>15</v>
      </c>
      <c r="C5" s="10" t="s">
        <v>15</v>
      </c>
      <c r="D5" s="11"/>
      <c r="E5" s="10" t="s">
        <v>16</v>
      </c>
      <c r="F5" s="10" t="s">
        <v>24</v>
      </c>
      <c r="G5" s="10" t="s">
        <v>25</v>
      </c>
      <c r="H5" s="10"/>
      <c r="I5" s="10" t="s">
        <v>26</v>
      </c>
      <c r="J5" s="10">
        <v>1</v>
      </c>
      <c r="K5" s="10" t="s">
        <v>27</v>
      </c>
      <c r="L5" s="10" t="str">
        <f>F5</f>
        <v>三等奖</v>
      </c>
      <c r="M5" s="14" t="s">
        <v>28</v>
      </c>
    </row>
    <row r="6" s="3" customFormat="1" ht="12" spans="1:13">
      <c r="A6" s="10" t="s">
        <v>14</v>
      </c>
      <c r="B6" s="10" t="s">
        <v>15</v>
      </c>
      <c r="C6" s="10" t="s">
        <v>15</v>
      </c>
      <c r="D6" s="11"/>
      <c r="E6" s="10" t="s">
        <v>29</v>
      </c>
      <c r="F6" s="10" t="s">
        <v>17</v>
      </c>
      <c r="G6" s="10">
        <v>0.5</v>
      </c>
      <c r="H6" s="10"/>
      <c r="I6" s="10" t="s">
        <v>30</v>
      </c>
      <c r="J6" s="10">
        <v>1</v>
      </c>
      <c r="K6" s="10" t="s">
        <v>31</v>
      </c>
      <c r="L6" s="10" t="str">
        <f>F6</f>
        <v>参赛</v>
      </c>
      <c r="M6" s="14" t="s">
        <v>32</v>
      </c>
    </row>
    <row r="7" s="3" customFormat="1" ht="24" spans="1:13">
      <c r="A7" s="10" t="s">
        <v>14</v>
      </c>
      <c r="B7" s="10" t="s">
        <v>33</v>
      </c>
      <c r="C7" s="10" t="s">
        <v>33</v>
      </c>
      <c r="D7" s="11"/>
      <c r="E7" s="10" t="s">
        <v>29</v>
      </c>
      <c r="F7" s="10" t="s">
        <v>34</v>
      </c>
      <c r="G7" s="10">
        <v>1</v>
      </c>
      <c r="H7" s="10" t="s">
        <v>35</v>
      </c>
      <c r="I7" s="10">
        <v>2323040306</v>
      </c>
      <c r="J7" s="10">
        <v>1</v>
      </c>
      <c r="K7" s="10" t="s">
        <v>36</v>
      </c>
      <c r="L7" s="10" t="s">
        <v>34</v>
      </c>
      <c r="M7" s="14" t="s">
        <v>37</v>
      </c>
    </row>
    <row r="8" s="3" customFormat="1" ht="12" spans="1:13">
      <c r="A8" s="10" t="s">
        <v>14</v>
      </c>
      <c r="B8" s="10" t="s">
        <v>15</v>
      </c>
      <c r="C8" s="10" t="s">
        <v>15</v>
      </c>
      <c r="D8" s="11"/>
      <c r="E8" s="10" t="s">
        <v>29</v>
      </c>
      <c r="F8" s="10" t="s">
        <v>38</v>
      </c>
      <c r="G8" s="10">
        <v>1.5</v>
      </c>
      <c r="H8" s="10"/>
      <c r="I8" s="10">
        <v>2323030133</v>
      </c>
      <c r="J8" s="10">
        <v>1</v>
      </c>
      <c r="K8" s="10" t="s">
        <v>39</v>
      </c>
      <c r="L8" s="10" t="str">
        <f>F8</f>
        <v>二等奖</v>
      </c>
      <c r="M8" s="14" t="s">
        <v>40</v>
      </c>
    </row>
    <row r="9" s="3" customFormat="1" ht="24" spans="1:13">
      <c r="A9" s="10" t="s">
        <v>14</v>
      </c>
      <c r="B9" s="10" t="s">
        <v>15</v>
      </c>
      <c r="C9" s="10" t="s">
        <v>15</v>
      </c>
      <c r="D9" s="11"/>
      <c r="E9" s="10" t="s">
        <v>29</v>
      </c>
      <c r="F9" s="10" t="s">
        <v>17</v>
      </c>
      <c r="G9" s="10">
        <v>0.5</v>
      </c>
      <c r="H9" s="10" t="s">
        <v>41</v>
      </c>
      <c r="I9" s="10" t="s">
        <v>42</v>
      </c>
      <c r="J9" s="10">
        <v>1</v>
      </c>
      <c r="K9" s="10" t="s">
        <v>43</v>
      </c>
      <c r="L9" s="10" t="str">
        <f>F9</f>
        <v>参赛</v>
      </c>
      <c r="M9" s="14" t="s">
        <v>44</v>
      </c>
    </row>
    <row r="10" s="3" customFormat="1" ht="24" spans="1:13">
      <c r="A10" s="10" t="s">
        <v>14</v>
      </c>
      <c r="B10" s="10" t="s">
        <v>15</v>
      </c>
      <c r="C10" s="10" t="s">
        <v>15</v>
      </c>
      <c r="D10" s="11"/>
      <c r="E10" s="10" t="s">
        <v>29</v>
      </c>
      <c r="F10" s="10" t="s">
        <v>17</v>
      </c>
      <c r="G10" s="10">
        <v>0.5</v>
      </c>
      <c r="H10" s="10" t="s">
        <v>45</v>
      </c>
      <c r="I10" s="10" t="s">
        <v>46</v>
      </c>
      <c r="J10" s="10">
        <v>1</v>
      </c>
      <c r="K10" s="10" t="s">
        <v>43</v>
      </c>
      <c r="L10" s="10" t="str">
        <f>F10</f>
        <v>参赛</v>
      </c>
      <c r="M10" s="14" t="s">
        <v>44</v>
      </c>
    </row>
    <row r="11" s="3" customFormat="1" ht="24" spans="1:13">
      <c r="A11" s="10" t="s">
        <v>14</v>
      </c>
      <c r="B11" s="10" t="s">
        <v>15</v>
      </c>
      <c r="C11" s="10" t="s">
        <v>15</v>
      </c>
      <c r="D11" s="11"/>
      <c r="E11" s="10" t="s">
        <v>21</v>
      </c>
      <c r="F11" s="10" t="s">
        <v>17</v>
      </c>
      <c r="G11" s="10">
        <v>0.3</v>
      </c>
      <c r="H11" s="10"/>
      <c r="I11" s="10" t="s">
        <v>47</v>
      </c>
      <c r="J11" s="10">
        <v>1</v>
      </c>
      <c r="K11" s="10" t="s">
        <v>22</v>
      </c>
      <c r="L11" s="10" t="str">
        <f>F11</f>
        <v>参赛</v>
      </c>
      <c r="M11" s="14" t="s">
        <v>23</v>
      </c>
    </row>
    <row r="12" s="3" customFormat="1" ht="24" spans="1:13">
      <c r="A12" s="10" t="s">
        <v>14</v>
      </c>
      <c r="B12" s="10" t="s">
        <v>15</v>
      </c>
      <c r="C12" s="10" t="s">
        <v>15</v>
      </c>
      <c r="D12" s="11"/>
      <c r="E12" s="10" t="s">
        <v>29</v>
      </c>
      <c r="F12" s="10" t="s">
        <v>17</v>
      </c>
      <c r="G12" s="10">
        <v>0.5</v>
      </c>
      <c r="H12" s="10" t="s">
        <v>48</v>
      </c>
      <c r="I12" s="10" t="s">
        <v>49</v>
      </c>
      <c r="J12" s="10">
        <v>1</v>
      </c>
      <c r="K12" s="10" t="s">
        <v>43</v>
      </c>
      <c r="L12" s="10" t="str">
        <f>F12</f>
        <v>参赛</v>
      </c>
      <c r="M12" s="14" t="s">
        <v>44</v>
      </c>
    </row>
    <row r="13" s="3" customFormat="1" ht="24" spans="1:13">
      <c r="A13" s="10" t="s">
        <v>14</v>
      </c>
      <c r="B13" s="10" t="s">
        <v>15</v>
      </c>
      <c r="C13" s="10" t="s">
        <v>15</v>
      </c>
      <c r="D13" s="11"/>
      <c r="E13" s="10" t="s">
        <v>21</v>
      </c>
      <c r="F13" s="10" t="s">
        <v>17</v>
      </c>
      <c r="G13" s="10">
        <v>0.3</v>
      </c>
      <c r="H13" s="10"/>
      <c r="I13" s="10" t="s">
        <v>50</v>
      </c>
      <c r="J13" s="10">
        <v>1</v>
      </c>
      <c r="K13" s="10" t="s">
        <v>22</v>
      </c>
      <c r="L13" s="10" t="str">
        <f>F13</f>
        <v>参赛</v>
      </c>
      <c r="M13" s="14" t="s">
        <v>23</v>
      </c>
    </row>
    <row r="14" s="3" customFormat="1" ht="24" spans="1:13">
      <c r="A14" s="10" t="s">
        <v>14</v>
      </c>
      <c r="B14" s="10" t="s">
        <v>15</v>
      </c>
      <c r="C14" s="10" t="s">
        <v>15</v>
      </c>
      <c r="D14" s="11"/>
      <c r="E14" s="10" t="s">
        <v>29</v>
      </c>
      <c r="F14" s="10" t="s">
        <v>17</v>
      </c>
      <c r="G14" s="10">
        <v>0.5</v>
      </c>
      <c r="H14" s="10" t="s">
        <v>51</v>
      </c>
      <c r="I14" s="10" t="s">
        <v>52</v>
      </c>
      <c r="J14" s="10">
        <v>1</v>
      </c>
      <c r="K14" s="10" t="s">
        <v>43</v>
      </c>
      <c r="L14" s="10" t="str">
        <f>F14</f>
        <v>参赛</v>
      </c>
      <c r="M14" s="14" t="s">
        <v>44</v>
      </c>
    </row>
    <row r="15" s="3" customFormat="1" ht="24" spans="1:13">
      <c r="A15" s="10" t="s">
        <v>14</v>
      </c>
      <c r="B15" s="10" t="s">
        <v>15</v>
      </c>
      <c r="C15" s="10" t="s">
        <v>15</v>
      </c>
      <c r="D15" s="11"/>
      <c r="E15" s="10" t="s">
        <v>29</v>
      </c>
      <c r="F15" s="10" t="s">
        <v>17</v>
      </c>
      <c r="G15" s="10">
        <v>0.5</v>
      </c>
      <c r="H15" s="10" t="s">
        <v>53</v>
      </c>
      <c r="I15" s="10" t="s">
        <v>54</v>
      </c>
      <c r="J15" s="10">
        <v>1</v>
      </c>
      <c r="K15" s="10" t="s">
        <v>43</v>
      </c>
      <c r="L15" s="10" t="str">
        <f>F15</f>
        <v>参赛</v>
      </c>
      <c r="M15" s="14" t="s">
        <v>44</v>
      </c>
    </row>
    <row r="16" s="3" customFormat="1" ht="24" spans="1:13">
      <c r="A16" s="10" t="s">
        <v>14</v>
      </c>
      <c r="B16" s="10" t="s">
        <v>15</v>
      </c>
      <c r="C16" s="10" t="s">
        <v>15</v>
      </c>
      <c r="D16" s="11"/>
      <c r="E16" s="10" t="s">
        <v>29</v>
      </c>
      <c r="F16" s="10" t="s">
        <v>17</v>
      </c>
      <c r="G16" s="10">
        <v>0.5</v>
      </c>
      <c r="H16" s="10" t="s">
        <v>55</v>
      </c>
      <c r="I16" s="10" t="s">
        <v>56</v>
      </c>
      <c r="J16" s="10">
        <v>1</v>
      </c>
      <c r="K16" s="10" t="s">
        <v>43</v>
      </c>
      <c r="L16" s="10" t="str">
        <f>F16</f>
        <v>参赛</v>
      </c>
      <c r="M16" s="14" t="s">
        <v>44</v>
      </c>
    </row>
    <row r="17" s="3" customFormat="1" ht="24" spans="1:13">
      <c r="A17" s="10" t="s">
        <v>14</v>
      </c>
      <c r="B17" s="10" t="s">
        <v>15</v>
      </c>
      <c r="C17" s="10" t="s">
        <v>15</v>
      </c>
      <c r="D17" s="11"/>
      <c r="E17" s="10" t="s">
        <v>21</v>
      </c>
      <c r="F17" s="10" t="s">
        <v>17</v>
      </c>
      <c r="G17" s="10">
        <v>0.3</v>
      </c>
      <c r="H17" s="10"/>
      <c r="I17" s="10" t="s">
        <v>57</v>
      </c>
      <c r="J17" s="10">
        <v>1</v>
      </c>
      <c r="K17" s="10" t="s">
        <v>22</v>
      </c>
      <c r="L17" s="10" t="str">
        <f>F17</f>
        <v>参赛</v>
      </c>
      <c r="M17" s="14" t="s">
        <v>23</v>
      </c>
    </row>
    <row r="18" s="3" customFormat="1" ht="12" spans="1:13">
      <c r="A18" s="10" t="s">
        <v>14</v>
      </c>
      <c r="B18" s="10" t="s">
        <v>15</v>
      </c>
      <c r="C18" s="10" t="s">
        <v>15</v>
      </c>
      <c r="D18" s="11"/>
      <c r="E18" s="10" t="s">
        <v>29</v>
      </c>
      <c r="F18" s="10" t="s">
        <v>17</v>
      </c>
      <c r="G18" s="10">
        <v>0.5</v>
      </c>
      <c r="H18" s="10"/>
      <c r="I18" s="10" t="s">
        <v>56</v>
      </c>
      <c r="J18" s="10">
        <v>1</v>
      </c>
      <c r="K18" s="10" t="s">
        <v>58</v>
      </c>
      <c r="L18" s="10" t="str">
        <f>F18</f>
        <v>参赛</v>
      </c>
      <c r="M18" s="14" t="s">
        <v>59</v>
      </c>
    </row>
    <row r="19" s="3" customFormat="1" ht="132" spans="1:13">
      <c r="A19" s="10" t="s">
        <v>14</v>
      </c>
      <c r="B19" s="10" t="s">
        <v>60</v>
      </c>
      <c r="C19" s="10" t="s">
        <v>60</v>
      </c>
      <c r="D19" s="10"/>
      <c r="E19" s="10" t="s">
        <v>61</v>
      </c>
      <c r="F19" s="10" t="s">
        <v>62</v>
      </c>
      <c r="G19" s="10">
        <f>5*0.6</f>
        <v>3</v>
      </c>
      <c r="H19" s="10"/>
      <c r="I19" s="10">
        <v>2323040430</v>
      </c>
      <c r="J19" s="10">
        <v>2</v>
      </c>
      <c r="K19" s="10" t="s">
        <v>63</v>
      </c>
      <c r="L19" s="11" t="s">
        <v>64</v>
      </c>
      <c r="M19" s="14" t="s">
        <v>65</v>
      </c>
    </row>
    <row r="20" s="3" customFormat="1" ht="132" spans="1:13">
      <c r="A20" s="10" t="s">
        <v>14</v>
      </c>
      <c r="B20" s="10" t="s">
        <v>60</v>
      </c>
      <c r="C20" s="10" t="s">
        <v>60</v>
      </c>
      <c r="D20" s="10"/>
      <c r="E20" s="10" t="s">
        <v>61</v>
      </c>
      <c r="F20" s="10" t="s">
        <v>62</v>
      </c>
      <c r="G20" s="10">
        <f>5*0.4</f>
        <v>2</v>
      </c>
      <c r="H20" s="10"/>
      <c r="I20" s="10">
        <v>2323040430</v>
      </c>
      <c r="J20" s="10">
        <v>4</v>
      </c>
      <c r="K20" s="10" t="s">
        <v>66</v>
      </c>
      <c r="L20" s="11" t="s">
        <v>67</v>
      </c>
      <c r="M20" s="14" t="s">
        <v>68</v>
      </c>
    </row>
    <row r="21" s="3" customFormat="1" ht="24" spans="1:13">
      <c r="A21" s="10" t="s">
        <v>14</v>
      </c>
      <c r="B21" s="10" t="s">
        <v>15</v>
      </c>
      <c r="C21" s="10" t="s">
        <v>15</v>
      </c>
      <c r="D21" s="11"/>
      <c r="E21" s="10" t="s">
        <v>29</v>
      </c>
      <c r="F21" s="10" t="s">
        <v>17</v>
      </c>
      <c r="G21" s="10">
        <v>0.5</v>
      </c>
      <c r="H21" s="10" t="s">
        <v>41</v>
      </c>
      <c r="I21" s="10" t="s">
        <v>69</v>
      </c>
      <c r="J21" s="10">
        <v>1</v>
      </c>
      <c r="K21" s="10" t="s">
        <v>43</v>
      </c>
      <c r="L21" s="10" t="str">
        <f>F21</f>
        <v>参赛</v>
      </c>
      <c r="M21" s="14" t="s">
        <v>44</v>
      </c>
    </row>
    <row r="22" s="3" customFormat="1" ht="24" spans="1:13">
      <c r="A22" s="10" t="s">
        <v>14</v>
      </c>
      <c r="B22" s="10" t="s">
        <v>15</v>
      </c>
      <c r="C22" s="10" t="s">
        <v>15</v>
      </c>
      <c r="D22" s="11"/>
      <c r="E22" s="10" t="s">
        <v>21</v>
      </c>
      <c r="F22" s="10" t="s">
        <v>17</v>
      </c>
      <c r="G22" s="10">
        <v>0.3</v>
      </c>
      <c r="H22" s="10"/>
      <c r="I22" s="10" t="s">
        <v>70</v>
      </c>
      <c r="J22" s="10">
        <v>1</v>
      </c>
      <c r="K22" s="10" t="s">
        <v>22</v>
      </c>
      <c r="L22" s="10" t="str">
        <f>F22</f>
        <v>参赛</v>
      </c>
      <c r="M22" s="14" t="s">
        <v>23</v>
      </c>
    </row>
    <row r="23" s="3" customFormat="1" ht="24" spans="1:13">
      <c r="A23" s="10" t="s">
        <v>14</v>
      </c>
      <c r="B23" s="10" t="s">
        <v>15</v>
      </c>
      <c r="C23" s="10" t="s">
        <v>15</v>
      </c>
      <c r="D23" s="11"/>
      <c r="E23" s="10" t="s">
        <v>29</v>
      </c>
      <c r="F23" s="10" t="s">
        <v>17</v>
      </c>
      <c r="G23" s="10">
        <v>0.5</v>
      </c>
      <c r="H23" s="10" t="s">
        <v>45</v>
      </c>
      <c r="I23" s="10" t="s">
        <v>71</v>
      </c>
      <c r="J23" s="10">
        <v>1</v>
      </c>
      <c r="K23" s="10" t="s">
        <v>43</v>
      </c>
      <c r="L23" s="10" t="str">
        <f>F23</f>
        <v>参赛</v>
      </c>
      <c r="M23" s="14" t="s">
        <v>44</v>
      </c>
    </row>
    <row r="24" s="3" customFormat="1" ht="24" spans="1:13">
      <c r="A24" s="10" t="s">
        <v>14</v>
      </c>
      <c r="B24" s="10" t="s">
        <v>15</v>
      </c>
      <c r="C24" s="10" t="s">
        <v>15</v>
      </c>
      <c r="D24" s="11"/>
      <c r="E24" s="10" t="s">
        <v>21</v>
      </c>
      <c r="F24" s="10" t="s">
        <v>17</v>
      </c>
      <c r="G24" s="10">
        <v>0.3</v>
      </c>
      <c r="H24" s="10"/>
      <c r="I24" s="10" t="s">
        <v>72</v>
      </c>
      <c r="J24" s="10">
        <v>1</v>
      </c>
      <c r="K24" s="10" t="s">
        <v>22</v>
      </c>
      <c r="L24" s="10" t="str">
        <f>F24</f>
        <v>参赛</v>
      </c>
      <c r="M24" s="14" t="s">
        <v>23</v>
      </c>
    </row>
    <row r="25" s="3" customFormat="1" ht="12" spans="1:13">
      <c r="A25" s="10" t="s">
        <v>14</v>
      </c>
      <c r="B25" s="10" t="s">
        <v>15</v>
      </c>
      <c r="C25" s="10" t="s">
        <v>15</v>
      </c>
      <c r="D25" s="11"/>
      <c r="E25" s="10" t="s">
        <v>73</v>
      </c>
      <c r="F25" s="10" t="s">
        <v>74</v>
      </c>
      <c r="G25" s="10">
        <v>3</v>
      </c>
      <c r="H25" s="10"/>
      <c r="I25" s="10" t="s">
        <v>75</v>
      </c>
      <c r="J25" s="10">
        <v>1</v>
      </c>
      <c r="K25" s="10" t="s">
        <v>76</v>
      </c>
      <c r="L25" s="10" t="str">
        <f>F25</f>
        <v>一等奖</v>
      </c>
      <c r="M25" s="14" t="s">
        <v>77</v>
      </c>
    </row>
    <row r="26" s="3" customFormat="1" ht="24" spans="1:13">
      <c r="A26" s="10" t="s">
        <v>14</v>
      </c>
      <c r="B26" s="10" t="s">
        <v>15</v>
      </c>
      <c r="C26" s="10" t="s">
        <v>15</v>
      </c>
      <c r="D26" s="11"/>
      <c r="E26" s="10" t="s">
        <v>29</v>
      </c>
      <c r="F26" s="10" t="s">
        <v>17</v>
      </c>
      <c r="G26" s="10">
        <v>0.5</v>
      </c>
      <c r="H26" s="10" t="s">
        <v>78</v>
      </c>
      <c r="I26" s="10" t="s">
        <v>79</v>
      </c>
      <c r="J26" s="10">
        <v>1</v>
      </c>
      <c r="K26" s="10" t="s">
        <v>43</v>
      </c>
      <c r="L26" s="10" t="str">
        <f>F26</f>
        <v>参赛</v>
      </c>
      <c r="M26" s="14" t="s">
        <v>44</v>
      </c>
    </row>
    <row r="27" s="3" customFormat="1" ht="12" spans="1:13">
      <c r="A27" s="10" t="s">
        <v>14</v>
      </c>
      <c r="B27" s="10" t="s">
        <v>15</v>
      </c>
      <c r="C27" s="10" t="s">
        <v>15</v>
      </c>
      <c r="D27" s="11"/>
      <c r="E27" s="10" t="s">
        <v>16</v>
      </c>
      <c r="F27" s="10" t="s">
        <v>17</v>
      </c>
      <c r="G27" s="10">
        <v>2</v>
      </c>
      <c r="H27" s="10"/>
      <c r="I27" s="10" t="s">
        <v>79</v>
      </c>
      <c r="J27" s="10">
        <v>1</v>
      </c>
      <c r="K27" s="10" t="s">
        <v>27</v>
      </c>
      <c r="L27" s="10" t="str">
        <f>F27</f>
        <v>参赛</v>
      </c>
      <c r="M27" s="14" t="s">
        <v>20</v>
      </c>
    </row>
    <row r="28" s="3" customFormat="1" ht="24" spans="1:13">
      <c r="A28" s="10" t="s">
        <v>14</v>
      </c>
      <c r="B28" s="10" t="s">
        <v>15</v>
      </c>
      <c r="C28" s="10" t="s">
        <v>15</v>
      </c>
      <c r="D28" s="11"/>
      <c r="E28" s="10" t="s">
        <v>21</v>
      </c>
      <c r="F28" s="10" t="s">
        <v>17</v>
      </c>
      <c r="G28" s="10">
        <v>0.3</v>
      </c>
      <c r="H28" s="10"/>
      <c r="I28" s="10" t="s">
        <v>79</v>
      </c>
      <c r="J28" s="10">
        <v>1</v>
      </c>
      <c r="K28" s="10" t="s">
        <v>22</v>
      </c>
      <c r="L28" s="10" t="str">
        <f>F28</f>
        <v>参赛</v>
      </c>
      <c r="M28" s="14" t="s">
        <v>23</v>
      </c>
    </row>
    <row r="29" s="3" customFormat="1" ht="24" spans="1:13">
      <c r="A29" s="10" t="s">
        <v>14</v>
      </c>
      <c r="B29" s="10" t="s">
        <v>15</v>
      </c>
      <c r="C29" s="10" t="s">
        <v>15</v>
      </c>
      <c r="D29" s="11"/>
      <c r="E29" s="10" t="s">
        <v>21</v>
      </c>
      <c r="F29" s="10" t="s">
        <v>17</v>
      </c>
      <c r="G29" s="10">
        <v>0.3</v>
      </c>
      <c r="H29" s="10"/>
      <c r="I29" s="10" t="s">
        <v>80</v>
      </c>
      <c r="J29" s="10">
        <v>1</v>
      </c>
      <c r="K29" s="10" t="s">
        <v>22</v>
      </c>
      <c r="L29" s="10" t="str">
        <f>F29</f>
        <v>参赛</v>
      </c>
      <c r="M29" s="14" t="s">
        <v>23</v>
      </c>
    </row>
    <row r="30" s="3" customFormat="1" ht="24" spans="1:13">
      <c r="A30" s="10" t="s">
        <v>14</v>
      </c>
      <c r="B30" s="10" t="s">
        <v>15</v>
      </c>
      <c r="C30" s="10" t="s">
        <v>15</v>
      </c>
      <c r="D30" s="11"/>
      <c r="E30" s="10" t="s">
        <v>21</v>
      </c>
      <c r="F30" s="10" t="s">
        <v>17</v>
      </c>
      <c r="G30" s="10">
        <v>0.3</v>
      </c>
      <c r="H30" s="10"/>
      <c r="I30" s="10" t="s">
        <v>80</v>
      </c>
      <c r="J30" s="10">
        <v>1</v>
      </c>
      <c r="K30" s="10" t="s">
        <v>81</v>
      </c>
      <c r="L30" s="10" t="str">
        <f>F30</f>
        <v>参赛</v>
      </c>
      <c r="M30" s="14" t="s">
        <v>82</v>
      </c>
    </row>
    <row r="31" s="3" customFormat="1" ht="12" spans="1:13">
      <c r="A31" s="10" t="s">
        <v>14</v>
      </c>
      <c r="B31" s="10" t="s">
        <v>15</v>
      </c>
      <c r="C31" s="10" t="s">
        <v>15</v>
      </c>
      <c r="D31" s="11"/>
      <c r="E31" s="10" t="s">
        <v>73</v>
      </c>
      <c r="F31" s="10" t="s">
        <v>17</v>
      </c>
      <c r="G31" s="10">
        <v>1</v>
      </c>
      <c r="H31" s="10"/>
      <c r="I31" s="10" t="s">
        <v>83</v>
      </c>
      <c r="J31" s="10">
        <v>1</v>
      </c>
      <c r="K31" s="10" t="s">
        <v>84</v>
      </c>
      <c r="L31" s="10" t="str">
        <f>F31</f>
        <v>参赛</v>
      </c>
      <c r="M31" s="14" t="s">
        <v>85</v>
      </c>
    </row>
    <row r="32" s="3" customFormat="1" ht="72.75" spans="1:13">
      <c r="A32" s="10" t="s">
        <v>14</v>
      </c>
      <c r="B32" s="10" t="s">
        <v>60</v>
      </c>
      <c r="C32" s="10" t="s">
        <v>60</v>
      </c>
      <c r="D32" s="11"/>
      <c r="E32" s="10" t="s">
        <v>61</v>
      </c>
      <c r="F32" s="10" t="s">
        <v>62</v>
      </c>
      <c r="G32" s="10">
        <v>3</v>
      </c>
      <c r="H32" s="10"/>
      <c r="I32" s="10">
        <v>2323030102</v>
      </c>
      <c r="J32" s="10">
        <v>2</v>
      </c>
      <c r="K32" s="10" t="s">
        <v>86</v>
      </c>
      <c r="L32" s="10" t="s">
        <v>87</v>
      </c>
      <c r="M32" s="14" t="s">
        <v>88</v>
      </c>
    </row>
    <row r="33" s="3" customFormat="1" ht="24" spans="1:13">
      <c r="A33" s="10" t="s">
        <v>14</v>
      </c>
      <c r="B33" s="10" t="s">
        <v>15</v>
      </c>
      <c r="C33" s="10" t="s">
        <v>15</v>
      </c>
      <c r="D33" s="10"/>
      <c r="E33" s="10" t="s">
        <v>29</v>
      </c>
      <c r="F33" s="10" t="s">
        <v>17</v>
      </c>
      <c r="G33" s="10">
        <v>0.5</v>
      </c>
      <c r="H33" s="10" t="s">
        <v>89</v>
      </c>
      <c r="I33" s="10" t="s">
        <v>90</v>
      </c>
      <c r="J33" s="10">
        <v>1</v>
      </c>
      <c r="K33" s="10" t="s">
        <v>43</v>
      </c>
      <c r="L33" s="10" t="str">
        <f>F33</f>
        <v>参赛</v>
      </c>
      <c r="M33" s="14" t="s">
        <v>44</v>
      </c>
    </row>
    <row r="34" s="3" customFormat="1" ht="24" spans="1:13">
      <c r="A34" s="10" t="s">
        <v>14</v>
      </c>
      <c r="B34" s="10" t="s">
        <v>15</v>
      </c>
      <c r="C34" s="10" t="s">
        <v>15</v>
      </c>
      <c r="D34" s="11"/>
      <c r="E34" s="10" t="s">
        <v>29</v>
      </c>
      <c r="F34" s="10" t="s">
        <v>17</v>
      </c>
      <c r="G34" s="10">
        <v>0.5</v>
      </c>
      <c r="H34" s="10" t="s">
        <v>48</v>
      </c>
      <c r="I34" s="10" t="s">
        <v>91</v>
      </c>
      <c r="J34" s="10">
        <v>1</v>
      </c>
      <c r="K34" s="10" t="s">
        <v>43</v>
      </c>
      <c r="L34" s="10" t="str">
        <f>F34</f>
        <v>参赛</v>
      </c>
      <c r="M34" s="14" t="s">
        <v>44</v>
      </c>
    </row>
    <row r="35" s="3" customFormat="1" ht="24" spans="1:13">
      <c r="A35" s="10" t="s">
        <v>14</v>
      </c>
      <c r="B35" s="10" t="s">
        <v>15</v>
      </c>
      <c r="C35" s="10" t="s">
        <v>15</v>
      </c>
      <c r="D35" s="11"/>
      <c r="E35" s="10" t="s">
        <v>21</v>
      </c>
      <c r="F35" s="10" t="s">
        <v>17</v>
      </c>
      <c r="G35" s="10">
        <v>0.3</v>
      </c>
      <c r="H35" s="10"/>
      <c r="I35" s="10" t="s">
        <v>92</v>
      </c>
      <c r="J35" s="10">
        <v>1</v>
      </c>
      <c r="K35" s="10" t="s">
        <v>81</v>
      </c>
      <c r="L35" s="10" t="str">
        <f>F35</f>
        <v>参赛</v>
      </c>
      <c r="M35" s="14" t="s">
        <v>82</v>
      </c>
    </row>
    <row r="36" s="3" customFormat="1" ht="24" spans="1:13">
      <c r="A36" s="10" t="s">
        <v>14</v>
      </c>
      <c r="B36" s="10" t="s">
        <v>15</v>
      </c>
      <c r="C36" s="10" t="s">
        <v>15</v>
      </c>
      <c r="D36" s="11"/>
      <c r="E36" s="10" t="s">
        <v>29</v>
      </c>
      <c r="F36" s="10" t="s">
        <v>17</v>
      </c>
      <c r="G36" s="10">
        <v>0.5</v>
      </c>
      <c r="H36" s="10" t="s">
        <v>89</v>
      </c>
      <c r="I36" s="10" t="s">
        <v>93</v>
      </c>
      <c r="J36" s="10">
        <v>1</v>
      </c>
      <c r="K36" s="10" t="s">
        <v>43</v>
      </c>
      <c r="L36" s="10" t="str">
        <f>F36</f>
        <v>参赛</v>
      </c>
      <c r="M36" s="14" t="s">
        <v>44</v>
      </c>
    </row>
    <row r="37" s="3" customFormat="1" ht="24" spans="1:13">
      <c r="A37" s="10" t="s">
        <v>14</v>
      </c>
      <c r="B37" s="10" t="s">
        <v>15</v>
      </c>
      <c r="C37" s="10" t="s">
        <v>15</v>
      </c>
      <c r="D37" s="11"/>
      <c r="E37" s="10" t="s">
        <v>21</v>
      </c>
      <c r="F37" s="10" t="s">
        <v>17</v>
      </c>
      <c r="G37" s="10">
        <v>0.3</v>
      </c>
      <c r="H37" s="10"/>
      <c r="I37" s="10" t="s">
        <v>94</v>
      </c>
      <c r="J37" s="10">
        <v>1</v>
      </c>
      <c r="K37" s="10" t="s">
        <v>81</v>
      </c>
      <c r="L37" s="10" t="str">
        <f>F37</f>
        <v>参赛</v>
      </c>
      <c r="M37" s="14" t="s">
        <v>82</v>
      </c>
    </row>
    <row r="38" s="3" customFormat="1" ht="12" spans="1:13">
      <c r="A38" s="10" t="s">
        <v>14</v>
      </c>
      <c r="B38" s="10" t="s">
        <v>15</v>
      </c>
      <c r="C38" s="10" t="s">
        <v>15</v>
      </c>
      <c r="D38" s="11"/>
      <c r="E38" s="10" t="s">
        <v>29</v>
      </c>
      <c r="F38" s="10" t="s">
        <v>24</v>
      </c>
      <c r="G38" s="10">
        <v>1</v>
      </c>
      <c r="H38" s="10"/>
      <c r="I38" s="10">
        <v>2323030109</v>
      </c>
      <c r="J38" s="10">
        <v>1</v>
      </c>
      <c r="K38" s="10" t="s">
        <v>95</v>
      </c>
      <c r="L38" s="10" t="str">
        <f>F38</f>
        <v>三等奖</v>
      </c>
      <c r="M38" s="14" t="s">
        <v>96</v>
      </c>
    </row>
    <row r="39" s="3" customFormat="1" ht="12" spans="1:13">
      <c r="A39" s="10" t="s">
        <v>14</v>
      </c>
      <c r="B39" s="10" t="s">
        <v>15</v>
      </c>
      <c r="C39" s="10" t="s">
        <v>15</v>
      </c>
      <c r="D39" s="11"/>
      <c r="E39" s="10" t="s">
        <v>16</v>
      </c>
      <c r="F39" s="10" t="s">
        <v>17</v>
      </c>
      <c r="G39" s="10">
        <v>2</v>
      </c>
      <c r="H39" s="10"/>
      <c r="I39" s="10" t="s">
        <v>97</v>
      </c>
      <c r="J39" s="10">
        <v>1</v>
      </c>
      <c r="K39" s="10" t="s">
        <v>27</v>
      </c>
      <c r="L39" s="10" t="str">
        <f>F39</f>
        <v>参赛</v>
      </c>
      <c r="M39" s="14" t="s">
        <v>28</v>
      </c>
    </row>
    <row r="40" s="3" customFormat="1" ht="12" spans="1:13">
      <c r="A40" s="10" t="s">
        <v>14</v>
      </c>
      <c r="B40" s="10" t="s">
        <v>15</v>
      </c>
      <c r="C40" s="10" t="s">
        <v>15</v>
      </c>
      <c r="D40" s="11"/>
      <c r="E40" s="10" t="s">
        <v>73</v>
      </c>
      <c r="F40" s="10" t="s">
        <v>74</v>
      </c>
      <c r="G40" s="10">
        <v>3</v>
      </c>
      <c r="H40" s="10"/>
      <c r="I40" s="10" t="s">
        <v>98</v>
      </c>
      <c r="J40" s="10">
        <v>1</v>
      </c>
      <c r="K40" s="10" t="s">
        <v>99</v>
      </c>
      <c r="L40" s="10" t="str">
        <f>F40</f>
        <v>一等奖</v>
      </c>
      <c r="M40" s="14" t="s">
        <v>100</v>
      </c>
    </row>
    <row r="41" s="3" customFormat="1" ht="24" spans="1:13">
      <c r="A41" s="10" t="s">
        <v>14</v>
      </c>
      <c r="B41" s="10" t="s">
        <v>15</v>
      </c>
      <c r="C41" s="10" t="s">
        <v>15</v>
      </c>
      <c r="D41" s="11"/>
      <c r="E41" s="10" t="s">
        <v>29</v>
      </c>
      <c r="F41" s="10" t="s">
        <v>17</v>
      </c>
      <c r="G41" s="10">
        <v>0.5</v>
      </c>
      <c r="H41" s="10" t="s">
        <v>101</v>
      </c>
      <c r="I41" s="10" t="s">
        <v>102</v>
      </c>
      <c r="J41" s="10">
        <v>1</v>
      </c>
      <c r="K41" s="10" t="s">
        <v>43</v>
      </c>
      <c r="L41" s="10" t="str">
        <f>F41</f>
        <v>参赛</v>
      </c>
      <c r="M41" s="14" t="s">
        <v>44</v>
      </c>
    </row>
    <row r="42" s="3" customFormat="1" ht="24" spans="1:13">
      <c r="A42" s="10" t="s">
        <v>14</v>
      </c>
      <c r="B42" s="10" t="s">
        <v>15</v>
      </c>
      <c r="C42" s="10" t="s">
        <v>15</v>
      </c>
      <c r="D42" s="11"/>
      <c r="E42" s="10" t="s">
        <v>21</v>
      </c>
      <c r="F42" s="10" t="s">
        <v>17</v>
      </c>
      <c r="G42" s="10">
        <v>0.3</v>
      </c>
      <c r="H42" s="10"/>
      <c r="I42" s="10" t="s">
        <v>103</v>
      </c>
      <c r="J42" s="10">
        <v>1</v>
      </c>
      <c r="K42" s="10" t="s">
        <v>22</v>
      </c>
      <c r="L42" s="10" t="str">
        <f>F42</f>
        <v>参赛</v>
      </c>
      <c r="M42" s="14" t="s">
        <v>23</v>
      </c>
    </row>
    <row r="43" s="3" customFormat="1" ht="12" spans="1:13">
      <c r="A43" s="10" t="s">
        <v>14</v>
      </c>
      <c r="B43" s="10" t="s">
        <v>15</v>
      </c>
      <c r="C43" s="10" t="s">
        <v>15</v>
      </c>
      <c r="D43" s="11"/>
      <c r="E43" s="10" t="s">
        <v>29</v>
      </c>
      <c r="F43" s="10" t="s">
        <v>74</v>
      </c>
      <c r="G43" s="10">
        <v>2</v>
      </c>
      <c r="H43" s="10"/>
      <c r="I43" s="10" t="s">
        <v>104</v>
      </c>
      <c r="J43" s="10">
        <v>1</v>
      </c>
      <c r="K43" s="10" t="s">
        <v>31</v>
      </c>
      <c r="L43" s="10" t="str">
        <f>F43</f>
        <v>一等奖</v>
      </c>
      <c r="M43" s="14" t="s">
        <v>105</v>
      </c>
    </row>
    <row r="44" s="3" customFormat="1" ht="72" spans="1:13">
      <c r="A44" s="10" t="s">
        <v>14</v>
      </c>
      <c r="B44" s="10" t="s">
        <v>60</v>
      </c>
      <c r="C44" s="10" t="s">
        <v>60</v>
      </c>
      <c r="D44" s="11"/>
      <c r="E44" s="10" t="s">
        <v>61</v>
      </c>
      <c r="F44" s="10" t="s">
        <v>62</v>
      </c>
      <c r="G44" s="10">
        <v>2</v>
      </c>
      <c r="H44" s="10"/>
      <c r="I44" s="10">
        <v>2323040118</v>
      </c>
      <c r="J44" s="10">
        <v>4</v>
      </c>
      <c r="K44" s="10" t="s">
        <v>106</v>
      </c>
      <c r="L44" s="10" t="s">
        <v>107</v>
      </c>
      <c r="M44" s="14" t="s">
        <v>108</v>
      </c>
    </row>
    <row r="45" s="3" customFormat="1" ht="96" spans="1:13">
      <c r="A45" s="10" t="s">
        <v>14</v>
      </c>
      <c r="B45" s="10" t="s">
        <v>60</v>
      </c>
      <c r="C45" s="10" t="s">
        <v>60</v>
      </c>
      <c r="D45" s="11"/>
      <c r="E45" s="10" t="s">
        <v>61</v>
      </c>
      <c r="F45" s="10" t="s">
        <v>62</v>
      </c>
      <c r="G45" s="10">
        <v>3</v>
      </c>
      <c r="H45" s="10"/>
      <c r="I45" s="10">
        <v>2323040118</v>
      </c>
      <c r="J45" s="10">
        <v>2</v>
      </c>
      <c r="K45" s="10" t="s">
        <v>109</v>
      </c>
      <c r="L45" s="10" t="s">
        <v>110</v>
      </c>
      <c r="M45" s="14" t="s">
        <v>111</v>
      </c>
    </row>
    <row r="46" s="3" customFormat="1" ht="12" spans="1:13">
      <c r="A46" s="10" t="s">
        <v>14</v>
      </c>
      <c r="B46" s="10" t="s">
        <v>15</v>
      </c>
      <c r="C46" s="10" t="s">
        <v>15</v>
      </c>
      <c r="D46" s="11"/>
      <c r="E46" s="10" t="s">
        <v>29</v>
      </c>
      <c r="F46" s="10" t="s">
        <v>38</v>
      </c>
      <c r="G46" s="10">
        <v>1.5</v>
      </c>
      <c r="H46" s="10"/>
      <c r="I46" s="10">
        <v>2323030119</v>
      </c>
      <c r="J46" s="10">
        <v>1</v>
      </c>
      <c r="K46" s="10" t="s">
        <v>39</v>
      </c>
      <c r="L46" s="10" t="str">
        <f>F46</f>
        <v>二等奖</v>
      </c>
      <c r="M46" s="14" t="s">
        <v>40</v>
      </c>
    </row>
    <row r="47" s="3" customFormat="1" ht="12" spans="1:13">
      <c r="A47" s="10" t="s">
        <v>14</v>
      </c>
      <c r="B47" s="10" t="s">
        <v>15</v>
      </c>
      <c r="C47" s="10" t="s">
        <v>15</v>
      </c>
      <c r="D47" s="11"/>
      <c r="E47" s="10" t="s">
        <v>29</v>
      </c>
      <c r="F47" s="10" t="s">
        <v>74</v>
      </c>
      <c r="G47" s="10">
        <v>2</v>
      </c>
      <c r="H47" s="10"/>
      <c r="I47" s="10" t="s">
        <v>112</v>
      </c>
      <c r="J47" s="10">
        <v>1</v>
      </c>
      <c r="K47" s="10" t="s">
        <v>31</v>
      </c>
      <c r="L47" s="10" t="str">
        <f>F47</f>
        <v>一等奖</v>
      </c>
      <c r="M47" s="14" t="s">
        <v>105</v>
      </c>
    </row>
    <row r="48" s="3" customFormat="1" ht="24" spans="1:13">
      <c r="A48" s="10" t="s">
        <v>14</v>
      </c>
      <c r="B48" s="10" t="s">
        <v>15</v>
      </c>
      <c r="C48" s="10" t="s">
        <v>15</v>
      </c>
      <c r="D48" s="11"/>
      <c r="E48" s="10" t="s">
        <v>29</v>
      </c>
      <c r="F48" s="10" t="s">
        <v>17</v>
      </c>
      <c r="G48" s="10">
        <v>0.5</v>
      </c>
      <c r="H48" s="10" t="s">
        <v>113</v>
      </c>
      <c r="I48" s="10" t="s">
        <v>114</v>
      </c>
      <c r="J48" s="10">
        <v>1</v>
      </c>
      <c r="K48" s="10" t="s">
        <v>43</v>
      </c>
      <c r="L48" s="10" t="str">
        <f>F48</f>
        <v>参赛</v>
      </c>
      <c r="M48" s="14" t="s">
        <v>44</v>
      </c>
    </row>
    <row r="49" s="3" customFormat="1" ht="12" spans="1:13">
      <c r="A49" s="10" t="s">
        <v>14</v>
      </c>
      <c r="B49" s="10" t="s">
        <v>15</v>
      </c>
      <c r="C49" s="10" t="s">
        <v>15</v>
      </c>
      <c r="D49" s="11"/>
      <c r="E49" s="10" t="s">
        <v>21</v>
      </c>
      <c r="F49" s="10" t="s">
        <v>17</v>
      </c>
      <c r="G49" s="10">
        <v>0.3</v>
      </c>
      <c r="H49" s="10"/>
      <c r="I49" s="10">
        <v>2323040517</v>
      </c>
      <c r="J49" s="10">
        <v>1</v>
      </c>
      <c r="K49" s="10" t="s">
        <v>58</v>
      </c>
      <c r="L49" s="10" t="str">
        <f>F49</f>
        <v>参赛</v>
      </c>
      <c r="M49" s="14" t="s">
        <v>59</v>
      </c>
    </row>
    <row r="50" s="3" customFormat="1" ht="24" spans="1:13">
      <c r="A50" s="10" t="s">
        <v>14</v>
      </c>
      <c r="B50" s="10" t="s">
        <v>15</v>
      </c>
      <c r="C50" s="10" t="s">
        <v>15</v>
      </c>
      <c r="D50" s="10"/>
      <c r="E50" s="10" t="s">
        <v>29</v>
      </c>
      <c r="F50" s="10" t="s">
        <v>17</v>
      </c>
      <c r="G50" s="10">
        <v>0.5</v>
      </c>
      <c r="H50" s="10" t="s">
        <v>115</v>
      </c>
      <c r="I50" s="10" t="s">
        <v>116</v>
      </c>
      <c r="J50" s="10">
        <v>1</v>
      </c>
      <c r="K50" s="10" t="s">
        <v>43</v>
      </c>
      <c r="L50" s="10" t="str">
        <f>F50</f>
        <v>参赛</v>
      </c>
      <c r="M50" s="14" t="s">
        <v>44</v>
      </c>
    </row>
    <row r="51" s="3" customFormat="1" ht="12" spans="1:13">
      <c r="A51" s="10" t="s">
        <v>14</v>
      </c>
      <c r="B51" s="10" t="s">
        <v>15</v>
      </c>
      <c r="C51" s="10" t="s">
        <v>15</v>
      </c>
      <c r="D51" s="11"/>
      <c r="E51" s="10" t="s">
        <v>73</v>
      </c>
      <c r="F51" s="10" t="s">
        <v>74</v>
      </c>
      <c r="G51" s="10">
        <v>3</v>
      </c>
      <c r="H51" s="10"/>
      <c r="I51" s="10" t="s">
        <v>116</v>
      </c>
      <c r="J51" s="10">
        <v>1</v>
      </c>
      <c r="K51" s="10" t="s">
        <v>76</v>
      </c>
      <c r="L51" s="10" t="s">
        <v>74</v>
      </c>
      <c r="M51" s="14" t="s">
        <v>77</v>
      </c>
    </row>
    <row r="52" s="3" customFormat="1" ht="24" spans="1:13">
      <c r="A52" s="10" t="s">
        <v>14</v>
      </c>
      <c r="B52" s="10" t="s">
        <v>15</v>
      </c>
      <c r="C52" s="10" t="s">
        <v>15</v>
      </c>
      <c r="D52" s="11"/>
      <c r="E52" s="10" t="s">
        <v>21</v>
      </c>
      <c r="F52" s="10" t="s">
        <v>17</v>
      </c>
      <c r="G52" s="10">
        <v>0.3</v>
      </c>
      <c r="H52" s="10"/>
      <c r="I52" s="10" t="s">
        <v>117</v>
      </c>
      <c r="J52" s="10">
        <v>1</v>
      </c>
      <c r="K52" s="10" t="s">
        <v>22</v>
      </c>
      <c r="L52" s="10" t="str">
        <f>F52</f>
        <v>参赛</v>
      </c>
      <c r="M52" s="14" t="s">
        <v>23</v>
      </c>
    </row>
    <row r="53" s="3" customFormat="1" ht="12" spans="1:13">
      <c r="A53" s="10" t="s">
        <v>14</v>
      </c>
      <c r="B53" s="10" t="s">
        <v>15</v>
      </c>
      <c r="C53" s="10" t="s">
        <v>15</v>
      </c>
      <c r="D53" s="11"/>
      <c r="E53" s="10" t="s">
        <v>118</v>
      </c>
      <c r="F53" s="10" t="s">
        <v>38</v>
      </c>
      <c r="G53" s="10" t="s">
        <v>119</v>
      </c>
      <c r="H53" s="10"/>
      <c r="I53" s="10" t="s">
        <v>120</v>
      </c>
      <c r="J53" s="10">
        <v>1</v>
      </c>
      <c r="K53" s="10" t="s">
        <v>121</v>
      </c>
      <c r="L53" s="10" t="str">
        <f>F53</f>
        <v>二等奖</v>
      </c>
      <c r="M53" s="14" t="s">
        <v>122</v>
      </c>
    </row>
    <row r="54" s="3" customFormat="1" ht="24" spans="1:13">
      <c r="A54" s="10" t="s">
        <v>14</v>
      </c>
      <c r="B54" s="10" t="s">
        <v>15</v>
      </c>
      <c r="C54" s="10" t="s">
        <v>15</v>
      </c>
      <c r="D54" s="11"/>
      <c r="E54" s="10" t="s">
        <v>21</v>
      </c>
      <c r="F54" s="10" t="s">
        <v>17</v>
      </c>
      <c r="G54" s="10">
        <v>0.3</v>
      </c>
      <c r="H54" s="10"/>
      <c r="I54" s="10">
        <v>2323040407</v>
      </c>
      <c r="J54" s="10">
        <v>1</v>
      </c>
      <c r="K54" s="10" t="s">
        <v>123</v>
      </c>
      <c r="L54" s="10" t="str">
        <f>F54</f>
        <v>参赛</v>
      </c>
      <c r="M54" s="14" t="s">
        <v>124</v>
      </c>
    </row>
    <row r="55" s="3" customFormat="1" ht="24" spans="1:13">
      <c r="A55" s="10" t="s">
        <v>14</v>
      </c>
      <c r="B55" s="10" t="s">
        <v>15</v>
      </c>
      <c r="C55" s="10" t="s">
        <v>15</v>
      </c>
      <c r="D55" s="11"/>
      <c r="E55" s="10" t="s">
        <v>29</v>
      </c>
      <c r="F55" s="10" t="s">
        <v>17</v>
      </c>
      <c r="G55" s="10">
        <v>0.5</v>
      </c>
      <c r="H55" s="10" t="s">
        <v>51</v>
      </c>
      <c r="I55" s="10">
        <v>2323040411</v>
      </c>
      <c r="J55" s="10">
        <v>1</v>
      </c>
      <c r="K55" s="10" t="s">
        <v>43</v>
      </c>
      <c r="L55" s="10" t="str">
        <f>F55</f>
        <v>参赛</v>
      </c>
      <c r="M55" s="14" t="s">
        <v>44</v>
      </c>
    </row>
    <row r="56" s="3" customFormat="1" ht="24" spans="1:13">
      <c r="A56" s="10" t="s">
        <v>14</v>
      </c>
      <c r="B56" s="10" t="s">
        <v>15</v>
      </c>
      <c r="C56" s="10" t="s">
        <v>15</v>
      </c>
      <c r="D56" s="11"/>
      <c r="E56" s="10" t="s">
        <v>21</v>
      </c>
      <c r="F56" s="10" t="s">
        <v>17</v>
      </c>
      <c r="G56" s="10">
        <v>0.3</v>
      </c>
      <c r="H56" s="10"/>
      <c r="I56" s="10" t="s">
        <v>125</v>
      </c>
      <c r="J56" s="10">
        <v>1</v>
      </c>
      <c r="K56" s="10" t="s">
        <v>81</v>
      </c>
      <c r="L56" s="10" t="str">
        <f>F56</f>
        <v>参赛</v>
      </c>
      <c r="M56" s="14" t="s">
        <v>82</v>
      </c>
    </row>
    <row r="57" s="3" customFormat="1" ht="24" spans="1:13">
      <c r="A57" s="10" t="s">
        <v>14</v>
      </c>
      <c r="B57" s="10" t="s">
        <v>15</v>
      </c>
      <c r="C57" s="10" t="s">
        <v>15</v>
      </c>
      <c r="D57" s="11"/>
      <c r="E57" s="10" t="s">
        <v>21</v>
      </c>
      <c r="F57" s="10" t="s">
        <v>17</v>
      </c>
      <c r="G57" s="10">
        <v>0.3</v>
      </c>
      <c r="H57" s="10"/>
      <c r="I57" s="10">
        <v>2323040411</v>
      </c>
      <c r="J57" s="10">
        <v>1</v>
      </c>
      <c r="K57" s="10" t="s">
        <v>123</v>
      </c>
      <c r="L57" s="10" t="str">
        <f>F57</f>
        <v>参赛</v>
      </c>
      <c r="M57" s="14" t="s">
        <v>124</v>
      </c>
    </row>
    <row r="58" s="3" customFormat="1" ht="12" spans="1:13">
      <c r="A58" s="10" t="s">
        <v>14</v>
      </c>
      <c r="B58" s="10" t="s">
        <v>15</v>
      </c>
      <c r="C58" s="10" t="s">
        <v>15</v>
      </c>
      <c r="D58" s="11"/>
      <c r="E58" s="10" t="s">
        <v>29</v>
      </c>
      <c r="F58" s="10" t="s">
        <v>38</v>
      </c>
      <c r="G58" s="10">
        <v>1.5</v>
      </c>
      <c r="H58" s="10"/>
      <c r="I58" s="10">
        <v>2323030129</v>
      </c>
      <c r="J58" s="10">
        <v>1</v>
      </c>
      <c r="K58" s="10" t="s">
        <v>95</v>
      </c>
      <c r="L58" s="10" t="str">
        <f>F58</f>
        <v>二等奖</v>
      </c>
      <c r="M58" s="14" t="s">
        <v>96</v>
      </c>
    </row>
    <row r="59" s="3" customFormat="1" ht="24" spans="1:13">
      <c r="A59" s="10" t="s">
        <v>14</v>
      </c>
      <c r="B59" s="10" t="s">
        <v>15</v>
      </c>
      <c r="C59" s="10" t="s">
        <v>15</v>
      </c>
      <c r="D59" s="11"/>
      <c r="E59" s="10" t="s">
        <v>29</v>
      </c>
      <c r="F59" s="10" t="s">
        <v>17</v>
      </c>
      <c r="G59" s="10">
        <v>0.5</v>
      </c>
      <c r="H59" s="10" t="s">
        <v>126</v>
      </c>
      <c r="I59" s="10" t="s">
        <v>127</v>
      </c>
      <c r="J59" s="10">
        <v>1</v>
      </c>
      <c r="K59" s="10" t="s">
        <v>43</v>
      </c>
      <c r="L59" s="10" t="str">
        <f>F59</f>
        <v>参赛</v>
      </c>
      <c r="M59" s="14" t="s">
        <v>44</v>
      </c>
    </row>
    <row r="60" s="3" customFormat="1" ht="12" spans="1:13">
      <c r="A60" s="10" t="s">
        <v>14</v>
      </c>
      <c r="B60" s="10" t="s">
        <v>15</v>
      </c>
      <c r="C60" s="10" t="s">
        <v>15</v>
      </c>
      <c r="D60" s="11"/>
      <c r="E60" s="10" t="s">
        <v>21</v>
      </c>
      <c r="F60" s="10" t="s">
        <v>17</v>
      </c>
      <c r="G60" s="10">
        <v>0.3</v>
      </c>
      <c r="H60" s="10"/>
      <c r="I60" s="10">
        <v>2323040519</v>
      </c>
      <c r="J60" s="10">
        <v>1</v>
      </c>
      <c r="K60" s="10" t="s">
        <v>58</v>
      </c>
      <c r="L60" s="10" t="str">
        <f>F60</f>
        <v>参赛</v>
      </c>
      <c r="M60" s="14" t="s">
        <v>59</v>
      </c>
    </row>
    <row r="61" s="3" customFormat="1" ht="12" spans="1:13">
      <c r="A61" s="10" t="s">
        <v>14</v>
      </c>
      <c r="B61" s="10" t="s">
        <v>15</v>
      </c>
      <c r="C61" s="10" t="s">
        <v>15</v>
      </c>
      <c r="D61" s="11"/>
      <c r="E61" s="10" t="s">
        <v>73</v>
      </c>
      <c r="F61" s="10" t="s">
        <v>17</v>
      </c>
      <c r="G61" s="10">
        <v>1</v>
      </c>
      <c r="H61" s="10"/>
      <c r="I61" s="10" t="s">
        <v>128</v>
      </c>
      <c r="J61" s="10">
        <v>1</v>
      </c>
      <c r="K61" s="10" t="s">
        <v>84</v>
      </c>
      <c r="L61" s="10" t="str">
        <f>F61</f>
        <v>参赛</v>
      </c>
      <c r="M61" s="14" t="s">
        <v>85</v>
      </c>
    </row>
    <row r="62" s="3" customFormat="1" ht="24" spans="1:13">
      <c r="A62" s="10" t="s">
        <v>14</v>
      </c>
      <c r="B62" s="10" t="s">
        <v>15</v>
      </c>
      <c r="C62" s="10" t="s">
        <v>15</v>
      </c>
      <c r="D62" s="11"/>
      <c r="E62" s="10" t="s">
        <v>29</v>
      </c>
      <c r="F62" s="10" t="s">
        <v>17</v>
      </c>
      <c r="G62" s="10">
        <v>0.5</v>
      </c>
      <c r="H62" s="10"/>
      <c r="I62" s="10" t="s">
        <v>128</v>
      </c>
      <c r="J62" s="10">
        <v>1</v>
      </c>
      <c r="K62" s="10" t="s">
        <v>129</v>
      </c>
      <c r="L62" s="10" t="str">
        <f>F62</f>
        <v>参赛</v>
      </c>
      <c r="M62" s="14" t="s">
        <v>130</v>
      </c>
    </row>
    <row r="63" s="3" customFormat="1" ht="12" spans="1:13">
      <c r="A63" s="10" t="s">
        <v>14</v>
      </c>
      <c r="B63" s="10" t="s">
        <v>15</v>
      </c>
      <c r="C63" s="10" t="s">
        <v>15</v>
      </c>
      <c r="D63" s="11"/>
      <c r="E63" s="10" t="s">
        <v>118</v>
      </c>
      <c r="F63" s="10" t="s">
        <v>38</v>
      </c>
      <c r="G63" s="10" t="s">
        <v>119</v>
      </c>
      <c r="H63" s="10"/>
      <c r="I63" s="10" t="s">
        <v>131</v>
      </c>
      <c r="J63" s="10">
        <v>1</v>
      </c>
      <c r="K63" s="10" t="s">
        <v>121</v>
      </c>
      <c r="L63" s="10" t="str">
        <f>F63</f>
        <v>二等奖</v>
      </c>
      <c r="M63" s="14" t="s">
        <v>122</v>
      </c>
    </row>
    <row r="64" s="3" customFormat="1" ht="24" spans="1:13">
      <c r="A64" s="10" t="s">
        <v>14</v>
      </c>
      <c r="B64" s="10" t="s">
        <v>15</v>
      </c>
      <c r="C64" s="10" t="s">
        <v>15</v>
      </c>
      <c r="D64" s="11"/>
      <c r="E64" s="10" t="s">
        <v>21</v>
      </c>
      <c r="F64" s="10" t="s">
        <v>17</v>
      </c>
      <c r="G64" s="10">
        <v>0.3</v>
      </c>
      <c r="H64" s="10"/>
      <c r="I64" s="10">
        <v>2323040420</v>
      </c>
      <c r="J64" s="10">
        <v>1</v>
      </c>
      <c r="K64" s="10" t="s">
        <v>123</v>
      </c>
      <c r="L64" s="10" t="s">
        <v>17</v>
      </c>
      <c r="M64" s="14" t="s">
        <v>124</v>
      </c>
    </row>
    <row r="65" s="3" customFormat="1" ht="24" spans="1:13">
      <c r="A65" s="10" t="s">
        <v>14</v>
      </c>
      <c r="B65" s="10" t="s">
        <v>15</v>
      </c>
      <c r="C65" s="10" t="s">
        <v>15</v>
      </c>
      <c r="D65" s="11"/>
      <c r="E65" s="10" t="s">
        <v>29</v>
      </c>
      <c r="F65" s="10" t="s">
        <v>17</v>
      </c>
      <c r="G65" s="10">
        <v>0.5</v>
      </c>
      <c r="H65" s="10" t="s">
        <v>115</v>
      </c>
      <c r="I65" s="10" t="s">
        <v>132</v>
      </c>
      <c r="J65" s="10">
        <v>1</v>
      </c>
      <c r="K65" s="10" t="s">
        <v>43</v>
      </c>
      <c r="L65" s="10" t="str">
        <f>F65</f>
        <v>参赛</v>
      </c>
      <c r="M65" s="14" t="s">
        <v>44</v>
      </c>
    </row>
    <row r="66" s="3" customFormat="1" ht="24" spans="1:13">
      <c r="A66" s="10" t="s">
        <v>14</v>
      </c>
      <c r="B66" s="10" t="s">
        <v>15</v>
      </c>
      <c r="C66" s="10" t="s">
        <v>15</v>
      </c>
      <c r="D66" s="11"/>
      <c r="E66" s="10" t="s">
        <v>21</v>
      </c>
      <c r="F66" s="10" t="s">
        <v>17</v>
      </c>
      <c r="G66" s="10">
        <v>0.3</v>
      </c>
      <c r="H66" s="10"/>
      <c r="I66" s="10" t="s">
        <v>133</v>
      </c>
      <c r="J66" s="10">
        <v>1</v>
      </c>
      <c r="K66" s="10" t="s">
        <v>81</v>
      </c>
      <c r="L66" s="10" t="str">
        <f>F66</f>
        <v>参赛</v>
      </c>
      <c r="M66" s="14" t="s">
        <v>82</v>
      </c>
    </row>
    <row r="67" s="3" customFormat="1" ht="12" spans="1:13">
      <c r="A67" s="10" t="s">
        <v>14</v>
      </c>
      <c r="B67" s="10" t="s">
        <v>15</v>
      </c>
      <c r="C67" s="10" t="s">
        <v>15</v>
      </c>
      <c r="D67" s="11"/>
      <c r="E67" s="10" t="s">
        <v>21</v>
      </c>
      <c r="F67" s="10" t="s">
        <v>17</v>
      </c>
      <c r="G67" s="10">
        <v>0.3</v>
      </c>
      <c r="H67" s="10"/>
      <c r="I67" s="10">
        <v>2305100327</v>
      </c>
      <c r="J67" s="10">
        <v>1</v>
      </c>
      <c r="K67" s="10" t="s">
        <v>134</v>
      </c>
      <c r="L67" s="10" t="str">
        <f>F67</f>
        <v>参赛</v>
      </c>
      <c r="M67" s="14" t="s">
        <v>135</v>
      </c>
    </row>
    <row r="68" s="3" customFormat="1" ht="12" spans="1:13">
      <c r="A68" s="10" t="s">
        <v>14</v>
      </c>
      <c r="B68" s="10" t="s">
        <v>15</v>
      </c>
      <c r="C68" s="10" t="s">
        <v>15</v>
      </c>
      <c r="D68" s="11"/>
      <c r="E68" s="10" t="s">
        <v>16</v>
      </c>
      <c r="F68" s="10" t="s">
        <v>24</v>
      </c>
      <c r="G68" s="10" t="s">
        <v>25</v>
      </c>
      <c r="H68" s="10"/>
      <c r="I68" s="10" t="s">
        <v>136</v>
      </c>
      <c r="J68" s="10">
        <v>1</v>
      </c>
      <c r="K68" s="10" t="s">
        <v>27</v>
      </c>
      <c r="L68" s="10" t="str">
        <f>F68</f>
        <v>三等奖</v>
      </c>
      <c r="M68" s="14" t="s">
        <v>28</v>
      </c>
    </row>
    <row r="69" s="3" customFormat="1" ht="84" spans="1:13">
      <c r="A69" s="10" t="s">
        <v>14</v>
      </c>
      <c r="B69" s="10" t="s">
        <v>60</v>
      </c>
      <c r="C69" s="10" t="s">
        <v>60</v>
      </c>
      <c r="D69" s="11"/>
      <c r="E69" s="10" t="s">
        <v>61</v>
      </c>
      <c r="F69" s="10" t="s">
        <v>62</v>
      </c>
      <c r="G69" s="10">
        <f>2.5</f>
        <v>2.5</v>
      </c>
      <c r="H69" s="10"/>
      <c r="I69" s="10">
        <v>2323040502</v>
      </c>
      <c r="J69" s="10">
        <v>3</v>
      </c>
      <c r="K69" s="10" t="s">
        <v>137</v>
      </c>
      <c r="L69" s="10" t="s">
        <v>138</v>
      </c>
      <c r="M69" s="14" t="s">
        <v>139</v>
      </c>
    </row>
    <row r="70" s="3" customFormat="1" ht="24" spans="1:13">
      <c r="A70" s="10" t="s">
        <v>14</v>
      </c>
      <c r="B70" s="10" t="s">
        <v>15</v>
      </c>
      <c r="C70" s="10" t="s">
        <v>15</v>
      </c>
      <c r="D70" s="11"/>
      <c r="E70" s="10" t="s">
        <v>29</v>
      </c>
      <c r="F70" s="10" t="s">
        <v>17</v>
      </c>
      <c r="G70" s="10">
        <v>0.5</v>
      </c>
      <c r="H70" s="10" t="s">
        <v>55</v>
      </c>
      <c r="I70" s="10" t="s">
        <v>140</v>
      </c>
      <c r="J70" s="10">
        <v>1</v>
      </c>
      <c r="K70" s="10" t="s">
        <v>43</v>
      </c>
      <c r="L70" s="10" t="str">
        <f>F70</f>
        <v>参赛</v>
      </c>
      <c r="M70" s="14" t="s">
        <v>44</v>
      </c>
    </row>
    <row r="71" s="3" customFormat="1" ht="24" spans="1:13">
      <c r="A71" s="10" t="s">
        <v>14</v>
      </c>
      <c r="B71" s="10" t="s">
        <v>15</v>
      </c>
      <c r="C71" s="10" t="s">
        <v>15</v>
      </c>
      <c r="D71" s="11"/>
      <c r="E71" s="10" t="s">
        <v>21</v>
      </c>
      <c r="F71" s="10" t="s">
        <v>17</v>
      </c>
      <c r="G71" s="10">
        <v>0.3</v>
      </c>
      <c r="H71" s="10"/>
      <c r="I71" s="10" t="s">
        <v>141</v>
      </c>
      <c r="J71" s="10">
        <v>1</v>
      </c>
      <c r="K71" s="10" t="s">
        <v>22</v>
      </c>
      <c r="L71" s="10" t="str">
        <f>F71</f>
        <v>参赛</v>
      </c>
      <c r="M71" s="14" t="s">
        <v>23</v>
      </c>
    </row>
    <row r="72" s="3" customFormat="1" ht="12" spans="1:13">
      <c r="A72" s="10" t="s">
        <v>14</v>
      </c>
      <c r="B72" s="10" t="s">
        <v>15</v>
      </c>
      <c r="C72" s="10" t="s">
        <v>15</v>
      </c>
      <c r="D72" s="11"/>
      <c r="E72" s="10" t="s">
        <v>16</v>
      </c>
      <c r="F72" s="10" t="s">
        <v>17</v>
      </c>
      <c r="G72" s="10">
        <v>2</v>
      </c>
      <c r="H72" s="10"/>
      <c r="I72" s="10" t="s">
        <v>142</v>
      </c>
      <c r="J72" s="10">
        <v>1</v>
      </c>
      <c r="K72" s="10" t="s">
        <v>27</v>
      </c>
      <c r="L72" s="10" t="str">
        <f>F72</f>
        <v>参赛</v>
      </c>
      <c r="M72" s="14" t="s">
        <v>28</v>
      </c>
    </row>
    <row r="73" s="3" customFormat="1" ht="12" spans="1:13">
      <c r="A73" s="10" t="s">
        <v>14</v>
      </c>
      <c r="B73" s="10" t="s">
        <v>15</v>
      </c>
      <c r="C73" s="10" t="s">
        <v>15</v>
      </c>
      <c r="D73" s="11"/>
      <c r="E73" s="10" t="s">
        <v>73</v>
      </c>
      <c r="F73" s="10" t="s">
        <v>24</v>
      </c>
      <c r="G73" s="10">
        <v>1.5</v>
      </c>
      <c r="H73" s="10"/>
      <c r="I73" s="10" t="s">
        <v>143</v>
      </c>
      <c r="J73" s="10">
        <v>1</v>
      </c>
      <c r="K73" s="10" t="s">
        <v>99</v>
      </c>
      <c r="L73" s="10" t="s">
        <v>74</v>
      </c>
      <c r="M73" s="14" t="s">
        <v>100</v>
      </c>
    </row>
    <row r="74" s="3" customFormat="1" ht="12" spans="1:13">
      <c r="A74" s="10" t="s">
        <v>14</v>
      </c>
      <c r="B74" s="10" t="s">
        <v>15</v>
      </c>
      <c r="C74" s="10" t="s">
        <v>15</v>
      </c>
      <c r="D74" s="11"/>
      <c r="E74" s="10" t="s">
        <v>29</v>
      </c>
      <c r="F74" s="10" t="s">
        <v>24</v>
      </c>
      <c r="G74" s="10">
        <v>1</v>
      </c>
      <c r="H74" s="10"/>
      <c r="I74" s="10" t="s">
        <v>143</v>
      </c>
      <c r="J74" s="10">
        <v>1</v>
      </c>
      <c r="K74" s="10" t="s">
        <v>31</v>
      </c>
      <c r="L74" s="10" t="str">
        <f>F74</f>
        <v>三等奖</v>
      </c>
      <c r="M74" s="14" t="s">
        <v>144</v>
      </c>
    </row>
    <row r="75" s="3" customFormat="1" ht="24" spans="1:13">
      <c r="A75" s="10" t="s">
        <v>14</v>
      </c>
      <c r="B75" s="10" t="s">
        <v>15</v>
      </c>
      <c r="C75" s="10" t="s">
        <v>15</v>
      </c>
      <c r="D75" s="11"/>
      <c r="E75" s="10" t="s">
        <v>29</v>
      </c>
      <c r="F75" s="10" t="s">
        <v>17</v>
      </c>
      <c r="G75" s="10">
        <v>0.5</v>
      </c>
      <c r="H75" s="10" t="s">
        <v>55</v>
      </c>
      <c r="I75" s="10" t="s">
        <v>145</v>
      </c>
      <c r="J75" s="10">
        <v>1</v>
      </c>
      <c r="K75" s="10" t="s">
        <v>43</v>
      </c>
      <c r="L75" s="10" t="str">
        <f>F75</f>
        <v>参赛</v>
      </c>
      <c r="M75" s="14" t="s">
        <v>44</v>
      </c>
    </row>
    <row r="76" s="3" customFormat="1" ht="12" spans="1:13">
      <c r="A76" s="10" t="s">
        <v>14</v>
      </c>
      <c r="B76" s="10" t="s">
        <v>15</v>
      </c>
      <c r="C76" s="10" t="s">
        <v>15</v>
      </c>
      <c r="D76" s="11"/>
      <c r="E76" s="10" t="s">
        <v>29</v>
      </c>
      <c r="F76" s="10" t="s">
        <v>24</v>
      </c>
      <c r="G76" s="10">
        <v>1</v>
      </c>
      <c r="H76" s="10"/>
      <c r="I76" s="10" t="s">
        <v>146</v>
      </c>
      <c r="J76" s="10">
        <v>1</v>
      </c>
      <c r="K76" s="10" t="s">
        <v>31</v>
      </c>
      <c r="L76" s="10" t="str">
        <f>F76</f>
        <v>三等奖</v>
      </c>
      <c r="M76" s="14" t="s">
        <v>144</v>
      </c>
    </row>
    <row r="77" s="3" customFormat="1" ht="120" spans="1:13">
      <c r="A77" s="15" t="s">
        <v>14</v>
      </c>
      <c r="B77" s="15" t="s">
        <v>60</v>
      </c>
      <c r="C77" s="15" t="s">
        <v>60</v>
      </c>
      <c r="D77" s="15"/>
      <c r="E77" s="15" t="s">
        <v>61</v>
      </c>
      <c r="F77" s="10" t="s">
        <v>62</v>
      </c>
      <c r="G77" s="10">
        <v>2.5</v>
      </c>
      <c r="H77" s="15"/>
      <c r="I77" s="15">
        <v>2323040307</v>
      </c>
      <c r="J77" s="15">
        <v>3</v>
      </c>
      <c r="K77" s="15" t="s">
        <v>147</v>
      </c>
      <c r="L77" s="16" t="s">
        <v>148</v>
      </c>
      <c r="M77" s="17" t="s">
        <v>149</v>
      </c>
    </row>
    <row r="78" s="3" customFormat="1" ht="96" spans="1:13">
      <c r="A78" s="15" t="s">
        <v>14</v>
      </c>
      <c r="B78" s="15" t="s">
        <v>60</v>
      </c>
      <c r="C78" s="15" t="s">
        <v>60</v>
      </c>
      <c r="D78" s="15"/>
      <c r="E78" s="15" t="s">
        <v>61</v>
      </c>
      <c r="F78" s="10" t="s">
        <v>62</v>
      </c>
      <c r="G78" s="10">
        <v>2.5</v>
      </c>
      <c r="H78" s="15"/>
      <c r="I78" s="15">
        <v>2323040307</v>
      </c>
      <c r="J78" s="15">
        <v>3</v>
      </c>
      <c r="K78" s="15" t="s">
        <v>150</v>
      </c>
      <c r="L78" s="16" t="s">
        <v>151</v>
      </c>
      <c r="M78" s="17" t="s">
        <v>152</v>
      </c>
    </row>
    <row r="79" s="3" customFormat="1" ht="84" spans="1:13">
      <c r="A79" s="15" t="s">
        <v>14</v>
      </c>
      <c r="B79" s="15" t="s">
        <v>60</v>
      </c>
      <c r="C79" s="15" t="s">
        <v>60</v>
      </c>
      <c r="D79" s="15"/>
      <c r="E79" s="15" t="s">
        <v>61</v>
      </c>
      <c r="F79" s="15" t="s">
        <v>62</v>
      </c>
      <c r="G79" s="15">
        <v>2.5</v>
      </c>
      <c r="H79" s="15"/>
      <c r="I79" s="15">
        <v>2323040307</v>
      </c>
      <c r="J79" s="15">
        <v>2</v>
      </c>
      <c r="K79" s="15" t="s">
        <v>153</v>
      </c>
      <c r="L79" s="16" t="s">
        <v>154</v>
      </c>
      <c r="M79" s="17" t="s">
        <v>155</v>
      </c>
    </row>
    <row r="80" s="3" customFormat="1" ht="24" spans="1:13">
      <c r="A80" s="10" t="s">
        <v>14</v>
      </c>
      <c r="B80" s="10" t="s">
        <v>15</v>
      </c>
      <c r="C80" s="10" t="s">
        <v>15</v>
      </c>
      <c r="D80" s="11"/>
      <c r="E80" s="10" t="s">
        <v>21</v>
      </c>
      <c r="F80" s="10" t="s">
        <v>17</v>
      </c>
      <c r="G80" s="10">
        <v>0.3</v>
      </c>
      <c r="H80" s="10"/>
      <c r="I80" s="10" t="s">
        <v>156</v>
      </c>
      <c r="J80" s="10">
        <v>1</v>
      </c>
      <c r="K80" s="10" t="s">
        <v>22</v>
      </c>
      <c r="L80" s="10" t="str">
        <f>F80</f>
        <v>参赛</v>
      </c>
      <c r="M80" s="14" t="s">
        <v>23</v>
      </c>
    </row>
    <row r="81" s="3" customFormat="1" ht="24" spans="1:13">
      <c r="A81" s="10" t="s">
        <v>14</v>
      </c>
      <c r="B81" s="10" t="s">
        <v>15</v>
      </c>
      <c r="C81" s="10" t="s">
        <v>15</v>
      </c>
      <c r="D81" s="11"/>
      <c r="E81" s="10" t="s">
        <v>29</v>
      </c>
      <c r="F81" s="10" t="s">
        <v>17</v>
      </c>
      <c r="G81" s="10">
        <v>0.5</v>
      </c>
      <c r="H81" s="10" t="s">
        <v>157</v>
      </c>
      <c r="I81" s="10" t="s">
        <v>158</v>
      </c>
      <c r="J81" s="10">
        <v>1</v>
      </c>
      <c r="K81" s="10" t="s">
        <v>43</v>
      </c>
      <c r="L81" s="10" t="str">
        <f>F81</f>
        <v>参赛</v>
      </c>
      <c r="M81" s="14" t="s">
        <v>44</v>
      </c>
    </row>
    <row r="82" s="3" customFormat="1" ht="36" spans="1:13">
      <c r="A82" s="10" t="s">
        <v>14</v>
      </c>
      <c r="B82" s="10" t="s">
        <v>15</v>
      </c>
      <c r="C82" s="10" t="s">
        <v>15</v>
      </c>
      <c r="D82" s="11"/>
      <c r="E82" s="10" t="s">
        <v>159</v>
      </c>
      <c r="F82" s="10" t="s">
        <v>159</v>
      </c>
      <c r="G82" s="10">
        <v>0.2</v>
      </c>
      <c r="H82" s="10"/>
      <c r="I82" s="10">
        <v>2323040131</v>
      </c>
      <c r="J82" s="10">
        <v>1</v>
      </c>
      <c r="K82" s="10" t="s">
        <v>160</v>
      </c>
      <c r="L82" s="10" t="str">
        <f>F82</f>
        <v>其他</v>
      </c>
      <c r="M82" s="14" t="s">
        <v>161</v>
      </c>
    </row>
    <row r="83" s="3" customFormat="1" ht="12" spans="1:13">
      <c r="A83" s="10" t="s">
        <v>14</v>
      </c>
      <c r="B83" s="10" t="s">
        <v>15</v>
      </c>
      <c r="C83" s="10" t="s">
        <v>15</v>
      </c>
      <c r="D83" s="11"/>
      <c r="E83" s="10" t="s">
        <v>16</v>
      </c>
      <c r="F83" s="10" t="s">
        <v>24</v>
      </c>
      <c r="G83" s="10" t="s">
        <v>25</v>
      </c>
      <c r="H83" s="10"/>
      <c r="I83" s="10" t="s">
        <v>162</v>
      </c>
      <c r="J83" s="10">
        <v>1</v>
      </c>
      <c r="K83" s="10" t="s">
        <v>27</v>
      </c>
      <c r="L83" s="10" t="str">
        <f>F83</f>
        <v>三等奖</v>
      </c>
      <c r="M83" s="14" t="s">
        <v>28</v>
      </c>
    </row>
    <row r="84" s="3" customFormat="1" ht="84" spans="1:13">
      <c r="A84" s="10" t="s">
        <v>14</v>
      </c>
      <c r="B84" s="10" t="s">
        <v>60</v>
      </c>
      <c r="C84" s="10" t="s">
        <v>60</v>
      </c>
      <c r="D84" s="11"/>
      <c r="E84" s="10" t="s">
        <v>61</v>
      </c>
      <c r="F84" s="10" t="s">
        <v>62</v>
      </c>
      <c r="G84" s="10">
        <f>5*0.5</f>
        <v>2.5</v>
      </c>
      <c r="H84" s="10"/>
      <c r="I84" s="10">
        <v>2323040523</v>
      </c>
      <c r="J84" s="10">
        <v>3</v>
      </c>
      <c r="K84" s="10" t="s">
        <v>163</v>
      </c>
      <c r="L84" s="10" t="s">
        <v>164</v>
      </c>
      <c r="M84" s="14" t="s">
        <v>165</v>
      </c>
    </row>
    <row r="85" s="3" customFormat="1" ht="24" spans="1:13">
      <c r="A85" s="10" t="s">
        <v>14</v>
      </c>
      <c r="B85" s="10" t="s">
        <v>15</v>
      </c>
      <c r="C85" s="10" t="s">
        <v>15</v>
      </c>
      <c r="D85" s="11"/>
      <c r="E85" s="10" t="s">
        <v>29</v>
      </c>
      <c r="F85" s="10" t="s">
        <v>17</v>
      </c>
      <c r="G85" s="10">
        <v>0.5</v>
      </c>
      <c r="H85" s="10" t="s">
        <v>166</v>
      </c>
      <c r="I85" s="10" t="s">
        <v>167</v>
      </c>
      <c r="J85" s="10">
        <v>1</v>
      </c>
      <c r="K85" s="10" t="s">
        <v>43</v>
      </c>
      <c r="L85" s="10" t="str">
        <f>F85</f>
        <v>参赛</v>
      </c>
      <c r="M85" s="14" t="s">
        <v>44</v>
      </c>
    </row>
    <row r="86" s="3" customFormat="1" ht="24" spans="1:13">
      <c r="A86" s="10" t="s">
        <v>14</v>
      </c>
      <c r="B86" s="10" t="s">
        <v>15</v>
      </c>
      <c r="C86" s="10" t="s">
        <v>15</v>
      </c>
      <c r="D86" s="11"/>
      <c r="E86" s="10" t="s">
        <v>21</v>
      </c>
      <c r="F86" s="10" t="s">
        <v>17</v>
      </c>
      <c r="G86" s="10">
        <v>0.3</v>
      </c>
      <c r="H86" s="10"/>
      <c r="I86" s="10" t="s">
        <v>168</v>
      </c>
      <c r="J86" s="10">
        <v>1</v>
      </c>
      <c r="K86" s="10" t="s">
        <v>81</v>
      </c>
      <c r="L86" s="10" t="str">
        <f>F86</f>
        <v>参赛</v>
      </c>
      <c r="M86" s="14" t="s">
        <v>82</v>
      </c>
    </row>
    <row r="87" s="3" customFormat="1" ht="12" spans="1:13">
      <c r="A87" s="10" t="s">
        <v>14</v>
      </c>
      <c r="B87" s="10" t="s">
        <v>15</v>
      </c>
      <c r="C87" s="10" t="s">
        <v>15</v>
      </c>
      <c r="D87" s="11"/>
      <c r="E87" s="10" t="s">
        <v>21</v>
      </c>
      <c r="F87" s="10" t="s">
        <v>17</v>
      </c>
      <c r="G87" s="10">
        <v>0.3</v>
      </c>
      <c r="H87" s="10"/>
      <c r="I87" s="10">
        <v>2323040321</v>
      </c>
      <c r="J87" s="10">
        <v>1</v>
      </c>
      <c r="K87" s="10" t="s">
        <v>134</v>
      </c>
      <c r="L87" s="10" t="str">
        <f>F87</f>
        <v>参赛</v>
      </c>
      <c r="M87" s="14" t="s">
        <v>135</v>
      </c>
    </row>
    <row r="88" s="3" customFormat="1" ht="24" spans="1:13">
      <c r="A88" s="10" t="s">
        <v>14</v>
      </c>
      <c r="B88" s="10" t="s">
        <v>15</v>
      </c>
      <c r="C88" s="10" t="s">
        <v>15</v>
      </c>
      <c r="D88" s="11"/>
      <c r="E88" s="10" t="s">
        <v>29</v>
      </c>
      <c r="F88" s="10" t="s">
        <v>17</v>
      </c>
      <c r="G88" s="10">
        <v>0.5</v>
      </c>
      <c r="H88" s="10" t="s">
        <v>51</v>
      </c>
      <c r="I88" s="10" t="s">
        <v>169</v>
      </c>
      <c r="J88" s="10">
        <v>1</v>
      </c>
      <c r="K88" s="10" t="s">
        <v>43</v>
      </c>
      <c r="L88" s="10" t="str">
        <f>F88</f>
        <v>参赛</v>
      </c>
      <c r="M88" s="14" t="s">
        <v>44</v>
      </c>
    </row>
    <row r="89" s="3" customFormat="1" ht="24" spans="1:13">
      <c r="A89" s="10" t="s">
        <v>14</v>
      </c>
      <c r="B89" s="10" t="s">
        <v>15</v>
      </c>
      <c r="C89" s="10" t="s">
        <v>15</v>
      </c>
      <c r="D89" s="11"/>
      <c r="E89" s="10" t="s">
        <v>21</v>
      </c>
      <c r="F89" s="10" t="s">
        <v>17</v>
      </c>
      <c r="G89" s="10">
        <v>0.3</v>
      </c>
      <c r="H89" s="10"/>
      <c r="I89" s="10" t="s">
        <v>170</v>
      </c>
      <c r="J89" s="10">
        <v>1</v>
      </c>
      <c r="K89" s="10" t="s">
        <v>22</v>
      </c>
      <c r="L89" s="10" t="str">
        <f>F89</f>
        <v>参赛</v>
      </c>
      <c r="M89" s="14" t="s">
        <v>23</v>
      </c>
    </row>
    <row r="90" s="3" customFormat="1" ht="24" spans="1:13">
      <c r="A90" s="10" t="s">
        <v>14</v>
      </c>
      <c r="B90" s="10" t="s">
        <v>15</v>
      </c>
      <c r="C90" s="10" t="s">
        <v>15</v>
      </c>
      <c r="D90" s="11"/>
      <c r="E90" s="10" t="s">
        <v>29</v>
      </c>
      <c r="F90" s="10" t="s">
        <v>17</v>
      </c>
      <c r="G90" s="10">
        <v>0.5</v>
      </c>
      <c r="H90" s="10" t="s">
        <v>55</v>
      </c>
      <c r="I90" s="10" t="s">
        <v>171</v>
      </c>
      <c r="J90" s="10">
        <v>1</v>
      </c>
      <c r="K90" s="10" t="s">
        <v>43</v>
      </c>
      <c r="L90" s="10" t="str">
        <f>F90</f>
        <v>参赛</v>
      </c>
      <c r="M90" s="14" t="s">
        <v>44</v>
      </c>
    </row>
    <row r="91" s="3" customFormat="1" ht="24" spans="1:13">
      <c r="A91" s="10" t="s">
        <v>14</v>
      </c>
      <c r="B91" s="10" t="s">
        <v>15</v>
      </c>
      <c r="C91" s="10" t="s">
        <v>15</v>
      </c>
      <c r="D91" s="11"/>
      <c r="E91" s="10" t="s">
        <v>21</v>
      </c>
      <c r="F91" s="10" t="s">
        <v>17</v>
      </c>
      <c r="G91" s="10">
        <v>0.3</v>
      </c>
      <c r="H91" s="10"/>
      <c r="I91" s="10">
        <v>2323040415</v>
      </c>
      <c r="J91" s="10">
        <v>1</v>
      </c>
      <c r="K91" s="10" t="s">
        <v>123</v>
      </c>
      <c r="L91" s="10" t="s">
        <v>17</v>
      </c>
      <c r="M91" s="14" t="s">
        <v>124</v>
      </c>
    </row>
    <row r="92" s="3" customFormat="1" ht="24" spans="1:13">
      <c r="A92" s="10" t="s">
        <v>14</v>
      </c>
      <c r="B92" s="10" t="s">
        <v>15</v>
      </c>
      <c r="C92" s="10" t="s">
        <v>15</v>
      </c>
      <c r="D92" s="11"/>
      <c r="E92" s="10" t="s">
        <v>29</v>
      </c>
      <c r="F92" s="10" t="s">
        <v>17</v>
      </c>
      <c r="G92" s="10">
        <v>0.5</v>
      </c>
      <c r="H92" s="10" t="s">
        <v>172</v>
      </c>
      <c r="I92" s="10" t="s">
        <v>173</v>
      </c>
      <c r="J92" s="10">
        <v>1</v>
      </c>
      <c r="K92" s="10" t="s">
        <v>43</v>
      </c>
      <c r="L92" s="10" t="str">
        <f>F92</f>
        <v>参赛</v>
      </c>
      <c r="M92" s="14" t="s">
        <v>44</v>
      </c>
    </row>
    <row r="93" s="3" customFormat="1" ht="12" spans="1:13">
      <c r="A93" s="10" t="s">
        <v>14</v>
      </c>
      <c r="B93" s="10" t="s">
        <v>15</v>
      </c>
      <c r="C93" s="10" t="s">
        <v>15</v>
      </c>
      <c r="D93" s="11"/>
      <c r="E93" s="10" t="s">
        <v>29</v>
      </c>
      <c r="F93" s="10" t="s">
        <v>17</v>
      </c>
      <c r="G93" s="10">
        <v>0.5</v>
      </c>
      <c r="H93" s="10"/>
      <c r="I93" s="10">
        <v>2323040531</v>
      </c>
      <c r="J93" s="10">
        <v>1</v>
      </c>
      <c r="K93" s="10" t="s">
        <v>134</v>
      </c>
      <c r="L93" s="10" t="str">
        <f>F93</f>
        <v>参赛</v>
      </c>
      <c r="M93" s="14" t="s">
        <v>174</v>
      </c>
    </row>
    <row r="94" s="3" customFormat="1" ht="12" spans="1:13">
      <c r="A94" s="10" t="s">
        <v>14</v>
      </c>
      <c r="B94" s="10" t="s">
        <v>15</v>
      </c>
      <c r="C94" s="10" t="s">
        <v>15</v>
      </c>
      <c r="D94" s="11"/>
      <c r="E94" s="10" t="s">
        <v>21</v>
      </c>
      <c r="F94" s="10" t="s">
        <v>17</v>
      </c>
      <c r="G94" s="10">
        <v>0.3</v>
      </c>
      <c r="H94" s="10"/>
      <c r="I94" s="10">
        <v>2323040531</v>
      </c>
      <c r="J94" s="10">
        <v>1</v>
      </c>
      <c r="K94" s="10" t="s">
        <v>58</v>
      </c>
      <c r="L94" s="10" t="str">
        <f>F94</f>
        <v>参赛</v>
      </c>
      <c r="M94" s="14" t="s">
        <v>59</v>
      </c>
    </row>
    <row r="95" s="3" customFormat="1" ht="24" spans="1:13">
      <c r="A95" s="10" t="s">
        <v>14</v>
      </c>
      <c r="B95" s="10" t="s">
        <v>15</v>
      </c>
      <c r="C95" s="10" t="s">
        <v>15</v>
      </c>
      <c r="D95" s="11"/>
      <c r="E95" s="10" t="s">
        <v>29</v>
      </c>
      <c r="F95" s="10" t="s">
        <v>38</v>
      </c>
      <c r="G95" s="10">
        <v>1.5</v>
      </c>
      <c r="H95" s="10"/>
      <c r="I95" s="10" t="s">
        <v>175</v>
      </c>
      <c r="J95" s="10">
        <v>1</v>
      </c>
      <c r="K95" s="10" t="s">
        <v>176</v>
      </c>
      <c r="L95" s="10" t="str">
        <f>F95</f>
        <v>二等奖</v>
      </c>
      <c r="M95" s="14" t="s">
        <v>177</v>
      </c>
    </row>
    <row r="96" s="3" customFormat="1" ht="12" spans="1:13">
      <c r="A96" s="10" t="s">
        <v>14</v>
      </c>
      <c r="B96" s="10" t="s">
        <v>15</v>
      </c>
      <c r="C96" s="10" t="s">
        <v>15</v>
      </c>
      <c r="D96" s="11"/>
      <c r="E96" s="10" t="s">
        <v>73</v>
      </c>
      <c r="F96" s="10" t="s">
        <v>74</v>
      </c>
      <c r="G96" s="10">
        <v>3</v>
      </c>
      <c r="H96" s="10"/>
      <c r="I96" s="10" t="s">
        <v>178</v>
      </c>
      <c r="J96" s="10">
        <v>1</v>
      </c>
      <c r="K96" s="10" t="s">
        <v>76</v>
      </c>
      <c r="L96" s="10" t="str">
        <f>F96</f>
        <v>一等奖</v>
      </c>
      <c r="M96" s="14" t="s">
        <v>77</v>
      </c>
    </row>
    <row r="97" s="3" customFormat="1" ht="12" spans="1:13">
      <c r="A97" s="10" t="s">
        <v>14</v>
      </c>
      <c r="B97" s="10" t="s">
        <v>15</v>
      </c>
      <c r="C97" s="10" t="s">
        <v>15</v>
      </c>
      <c r="D97" s="11"/>
      <c r="E97" s="10" t="s">
        <v>73</v>
      </c>
      <c r="F97" s="10" t="s">
        <v>38</v>
      </c>
      <c r="G97" s="10">
        <v>2</v>
      </c>
      <c r="H97" s="10"/>
      <c r="I97" s="10" t="s">
        <v>178</v>
      </c>
      <c r="J97" s="10">
        <v>1</v>
      </c>
      <c r="K97" s="10" t="s">
        <v>99</v>
      </c>
      <c r="L97" s="10" t="str">
        <f>F97</f>
        <v>二等奖</v>
      </c>
      <c r="M97" s="14" t="s">
        <v>179</v>
      </c>
    </row>
    <row r="98" s="3" customFormat="1" ht="12" spans="1:13">
      <c r="A98" s="10" t="s">
        <v>14</v>
      </c>
      <c r="B98" s="10" t="s">
        <v>15</v>
      </c>
      <c r="C98" s="10" t="s">
        <v>15</v>
      </c>
      <c r="D98" s="11"/>
      <c r="E98" s="10" t="s">
        <v>118</v>
      </c>
      <c r="F98" s="10" t="s">
        <v>38</v>
      </c>
      <c r="G98" s="10" t="s">
        <v>119</v>
      </c>
      <c r="H98" s="10"/>
      <c r="I98" s="10" t="s">
        <v>180</v>
      </c>
      <c r="J98" s="10">
        <v>1</v>
      </c>
      <c r="K98" s="10" t="s">
        <v>121</v>
      </c>
      <c r="L98" s="10" t="str">
        <f>F98</f>
        <v>二等奖</v>
      </c>
      <c r="M98" s="14" t="s">
        <v>122</v>
      </c>
    </row>
    <row r="99" ht="24" spans="1:13">
      <c r="A99" s="10" t="s">
        <v>14</v>
      </c>
      <c r="B99" s="10" t="s">
        <v>15</v>
      </c>
      <c r="C99" s="10" t="s">
        <v>15</v>
      </c>
      <c r="D99" s="11"/>
      <c r="E99" s="10" t="s">
        <v>29</v>
      </c>
      <c r="F99" s="10" t="s">
        <v>17</v>
      </c>
      <c r="G99" s="10">
        <v>0.5</v>
      </c>
      <c r="H99" s="10" t="s">
        <v>45</v>
      </c>
      <c r="I99" s="10" t="s">
        <v>181</v>
      </c>
      <c r="J99" s="10">
        <v>1</v>
      </c>
      <c r="K99" s="10" t="s">
        <v>43</v>
      </c>
      <c r="L99" s="10" t="str">
        <f>F99</f>
        <v>参赛</v>
      </c>
      <c r="M99" s="14" t="s">
        <v>44</v>
      </c>
    </row>
    <row r="100" s="3" customFormat="1" ht="12" spans="1:13">
      <c r="A100" s="10" t="s">
        <v>14</v>
      </c>
      <c r="B100" s="10" t="s">
        <v>15</v>
      </c>
      <c r="C100" s="10" t="s">
        <v>15</v>
      </c>
      <c r="D100" s="11"/>
      <c r="E100" s="10" t="s">
        <v>29</v>
      </c>
      <c r="F100" s="10" t="s">
        <v>74</v>
      </c>
      <c r="G100" s="10">
        <v>2</v>
      </c>
      <c r="H100" s="10"/>
      <c r="I100" s="10">
        <v>2323030116</v>
      </c>
      <c r="J100" s="10">
        <v>1</v>
      </c>
      <c r="K100" s="10" t="s">
        <v>182</v>
      </c>
      <c r="L100" s="10" t="str">
        <f>F100</f>
        <v>一等奖</v>
      </c>
      <c r="M100" s="14" t="s">
        <v>183</v>
      </c>
    </row>
    <row r="101" ht="24" spans="1:13">
      <c r="A101" s="10" t="s">
        <v>14</v>
      </c>
      <c r="B101" s="10" t="s">
        <v>15</v>
      </c>
      <c r="C101" s="10" t="s">
        <v>15</v>
      </c>
      <c r="D101" s="11"/>
      <c r="E101" s="10" t="s">
        <v>29</v>
      </c>
      <c r="F101" s="10" t="s">
        <v>17</v>
      </c>
      <c r="G101" s="10">
        <v>0.5</v>
      </c>
      <c r="H101" s="10" t="s">
        <v>113</v>
      </c>
      <c r="I101" s="10" t="s">
        <v>184</v>
      </c>
      <c r="J101" s="10">
        <v>1</v>
      </c>
      <c r="K101" s="10" t="s">
        <v>43</v>
      </c>
      <c r="L101" s="10" t="str">
        <f>F101</f>
        <v>参赛</v>
      </c>
      <c r="M101" s="14" t="s">
        <v>44</v>
      </c>
    </row>
    <row r="102" s="3" customFormat="1" ht="24" spans="1:13">
      <c r="A102" s="10" t="s">
        <v>14</v>
      </c>
      <c r="B102" s="10" t="s">
        <v>15</v>
      </c>
      <c r="C102" s="10" t="s">
        <v>15</v>
      </c>
      <c r="D102" s="11"/>
      <c r="E102" s="10" t="s">
        <v>21</v>
      </c>
      <c r="F102" s="10" t="s">
        <v>17</v>
      </c>
      <c r="G102" s="10">
        <v>0.3</v>
      </c>
      <c r="H102" s="10"/>
      <c r="I102" s="10" t="s">
        <v>185</v>
      </c>
      <c r="J102" s="10">
        <v>1</v>
      </c>
      <c r="K102" s="10" t="s">
        <v>22</v>
      </c>
      <c r="L102" s="10" t="str">
        <f>F102</f>
        <v>参赛</v>
      </c>
      <c r="M102" s="14" t="s">
        <v>23</v>
      </c>
    </row>
    <row r="103" spans="1:13">
      <c r="A103" s="10" t="s">
        <v>14</v>
      </c>
      <c r="B103" s="10" t="s">
        <v>15</v>
      </c>
      <c r="C103" s="10" t="s">
        <v>15</v>
      </c>
      <c r="D103" s="11"/>
      <c r="E103" s="10" t="s">
        <v>16</v>
      </c>
      <c r="F103" s="10" t="s">
        <v>17</v>
      </c>
      <c r="G103" s="10">
        <v>2</v>
      </c>
      <c r="H103" s="10"/>
      <c r="I103" s="10" t="s">
        <v>186</v>
      </c>
      <c r="J103" s="10">
        <v>1</v>
      </c>
      <c r="K103" s="10" t="s">
        <v>19</v>
      </c>
      <c r="L103" s="10" t="str">
        <f>F103</f>
        <v>参赛</v>
      </c>
      <c r="M103" s="14" t="s">
        <v>20</v>
      </c>
    </row>
    <row r="104" s="3" customFormat="1" ht="12" spans="1:13">
      <c r="A104" s="10" t="s">
        <v>14</v>
      </c>
      <c r="B104" s="10" t="s">
        <v>15</v>
      </c>
      <c r="C104" s="10" t="s">
        <v>15</v>
      </c>
      <c r="D104" s="11"/>
      <c r="E104" s="10" t="s">
        <v>16</v>
      </c>
      <c r="F104" s="10" t="s">
        <v>24</v>
      </c>
      <c r="G104" s="10">
        <v>3</v>
      </c>
      <c r="H104" s="10"/>
      <c r="I104" s="10" t="s">
        <v>186</v>
      </c>
      <c r="J104" s="10">
        <v>1</v>
      </c>
      <c r="K104" s="10" t="s">
        <v>187</v>
      </c>
      <c r="L104" s="10" t="str">
        <f>F104</f>
        <v>三等奖</v>
      </c>
      <c r="M104" s="14" t="s">
        <v>144</v>
      </c>
    </row>
    <row r="105" ht="108" spans="1:13">
      <c r="A105" s="10" t="s">
        <v>14</v>
      </c>
      <c r="B105" s="10" t="s">
        <v>60</v>
      </c>
      <c r="C105" s="10" t="s">
        <v>60</v>
      </c>
      <c r="D105" s="11"/>
      <c r="E105" s="10" t="s">
        <v>61</v>
      </c>
      <c r="F105" s="10" t="s">
        <v>62</v>
      </c>
      <c r="G105" s="10">
        <v>5</v>
      </c>
      <c r="H105" s="10"/>
      <c r="I105" s="10">
        <v>2323040514</v>
      </c>
      <c r="J105" s="10">
        <v>1</v>
      </c>
      <c r="K105" s="10" t="s">
        <v>188</v>
      </c>
      <c r="L105" s="10" t="s">
        <v>189</v>
      </c>
      <c r="M105" s="14" t="s">
        <v>190</v>
      </c>
    </row>
    <row r="106" s="3" customFormat="1" ht="84" spans="1:13">
      <c r="A106" s="10" t="s">
        <v>14</v>
      </c>
      <c r="B106" s="10" t="s">
        <v>60</v>
      </c>
      <c r="C106" s="10" t="s">
        <v>60</v>
      </c>
      <c r="D106" s="11"/>
      <c r="E106" s="10" t="s">
        <v>61</v>
      </c>
      <c r="F106" s="10" t="s">
        <v>62</v>
      </c>
      <c r="G106" s="10">
        <f>5*0.6</f>
        <v>3</v>
      </c>
      <c r="H106" s="10"/>
      <c r="I106" s="10">
        <v>2323040514</v>
      </c>
      <c r="J106" s="10">
        <v>2</v>
      </c>
      <c r="K106" s="10" t="s">
        <v>191</v>
      </c>
      <c r="L106" s="10" t="s">
        <v>192</v>
      </c>
      <c r="M106" s="14" t="s">
        <v>193</v>
      </c>
    </row>
    <row r="107" spans="1:13">
      <c r="A107" s="10" t="s">
        <v>14</v>
      </c>
      <c r="B107" s="10" t="s">
        <v>15</v>
      </c>
      <c r="C107" s="10" t="s">
        <v>15</v>
      </c>
      <c r="D107" s="11"/>
      <c r="E107" s="10" t="s">
        <v>73</v>
      </c>
      <c r="F107" s="10" t="s">
        <v>74</v>
      </c>
      <c r="G107" s="10">
        <v>3</v>
      </c>
      <c r="H107" s="10"/>
      <c r="I107" s="10" t="s">
        <v>194</v>
      </c>
      <c r="J107" s="10">
        <v>1</v>
      </c>
      <c r="K107" s="10" t="s">
        <v>76</v>
      </c>
      <c r="L107" s="10" t="str">
        <f>F107</f>
        <v>一等奖</v>
      </c>
      <c r="M107" s="14" t="s">
        <v>77</v>
      </c>
    </row>
    <row r="108" s="3" customFormat="1" ht="24" spans="1:13">
      <c r="A108" s="10" t="s">
        <v>14</v>
      </c>
      <c r="B108" s="10" t="s">
        <v>15</v>
      </c>
      <c r="C108" s="10" t="s">
        <v>15</v>
      </c>
      <c r="D108" s="10"/>
      <c r="E108" s="10" t="s">
        <v>29</v>
      </c>
      <c r="F108" s="10" t="s">
        <v>17</v>
      </c>
      <c r="G108" s="10">
        <v>0.5</v>
      </c>
      <c r="H108" s="10" t="s">
        <v>45</v>
      </c>
      <c r="I108" s="10" t="s">
        <v>195</v>
      </c>
      <c r="J108" s="10">
        <v>1</v>
      </c>
      <c r="K108" s="10" t="s">
        <v>43</v>
      </c>
      <c r="L108" s="10" t="str">
        <f>F108</f>
        <v>参赛</v>
      </c>
      <c r="M108" s="14" t="s">
        <v>44</v>
      </c>
    </row>
    <row r="109" ht="24" spans="1:13">
      <c r="A109" s="10" t="s">
        <v>14</v>
      </c>
      <c r="B109" s="10" t="s">
        <v>15</v>
      </c>
      <c r="C109" s="10" t="s">
        <v>15</v>
      </c>
      <c r="D109" s="11"/>
      <c r="E109" s="10" t="s">
        <v>21</v>
      </c>
      <c r="F109" s="10" t="s">
        <v>17</v>
      </c>
      <c r="G109" s="10">
        <v>0.3</v>
      </c>
      <c r="H109" s="10"/>
      <c r="I109" s="10" t="s">
        <v>196</v>
      </c>
      <c r="J109" s="10">
        <v>1</v>
      </c>
      <c r="K109" s="10" t="s">
        <v>22</v>
      </c>
      <c r="L109" s="10" t="str">
        <f>F109</f>
        <v>参赛</v>
      </c>
      <c r="M109" s="14" t="s">
        <v>23</v>
      </c>
    </row>
    <row r="110" ht="24" spans="1:13">
      <c r="A110" s="10" t="s">
        <v>14</v>
      </c>
      <c r="B110" s="10" t="s">
        <v>15</v>
      </c>
      <c r="C110" s="10" t="s">
        <v>15</v>
      </c>
      <c r="D110" s="11"/>
      <c r="E110" s="10" t="s">
        <v>29</v>
      </c>
      <c r="F110" s="10" t="s">
        <v>17</v>
      </c>
      <c r="G110" s="10">
        <v>0.5</v>
      </c>
      <c r="H110" s="10" t="s">
        <v>113</v>
      </c>
      <c r="I110" s="10" t="s">
        <v>197</v>
      </c>
      <c r="J110" s="10">
        <v>1</v>
      </c>
      <c r="K110" s="10" t="s">
        <v>43</v>
      </c>
      <c r="L110" s="10" t="str">
        <f>F110</f>
        <v>参赛</v>
      </c>
      <c r="M110" s="14" t="s">
        <v>44</v>
      </c>
    </row>
    <row r="111" ht="24" spans="1:13">
      <c r="A111" s="10" t="s">
        <v>14</v>
      </c>
      <c r="B111" s="10" t="s">
        <v>15</v>
      </c>
      <c r="C111" s="10" t="s">
        <v>15</v>
      </c>
      <c r="D111" s="11"/>
      <c r="E111" s="10" t="s">
        <v>21</v>
      </c>
      <c r="F111" s="10" t="s">
        <v>17</v>
      </c>
      <c r="G111" s="10">
        <v>0.3</v>
      </c>
      <c r="H111" s="10"/>
      <c r="I111" s="10" t="s">
        <v>198</v>
      </c>
      <c r="J111" s="10">
        <v>1</v>
      </c>
      <c r="K111" s="10" t="s">
        <v>81</v>
      </c>
      <c r="L111" s="10" t="str">
        <f>F111</f>
        <v>参赛</v>
      </c>
      <c r="M111" s="14" t="s">
        <v>82</v>
      </c>
    </row>
    <row r="112" ht="24" spans="1:13">
      <c r="A112" s="10" t="s">
        <v>14</v>
      </c>
      <c r="B112" s="10" t="s">
        <v>15</v>
      </c>
      <c r="C112" s="10" t="s">
        <v>15</v>
      </c>
      <c r="D112" s="11"/>
      <c r="E112" s="10" t="s">
        <v>21</v>
      </c>
      <c r="F112" s="10" t="s">
        <v>17</v>
      </c>
      <c r="G112" s="10">
        <v>0.3</v>
      </c>
      <c r="H112" s="10"/>
      <c r="I112" s="10">
        <v>2323040409</v>
      </c>
      <c r="J112" s="10">
        <v>1</v>
      </c>
      <c r="K112" s="10" t="s">
        <v>123</v>
      </c>
      <c r="L112" s="10" t="str">
        <f>F112</f>
        <v>参赛</v>
      </c>
      <c r="M112" s="14" t="s">
        <v>124</v>
      </c>
    </row>
    <row r="113" ht="24" spans="1:13">
      <c r="A113" s="10" t="s">
        <v>14</v>
      </c>
      <c r="B113" s="10" t="s">
        <v>15</v>
      </c>
      <c r="C113" s="10" t="s">
        <v>15</v>
      </c>
      <c r="D113" s="11"/>
      <c r="E113" s="10" t="s">
        <v>29</v>
      </c>
      <c r="F113" s="10" t="s">
        <v>17</v>
      </c>
      <c r="G113" s="10">
        <v>0.5</v>
      </c>
      <c r="H113" s="10" t="s">
        <v>101</v>
      </c>
      <c r="I113" s="10" t="s">
        <v>199</v>
      </c>
      <c r="J113" s="10">
        <v>1</v>
      </c>
      <c r="K113" s="10" t="s">
        <v>43</v>
      </c>
      <c r="L113" s="10" t="str">
        <f>F113</f>
        <v>参赛</v>
      </c>
      <c r="M113" s="14" t="s">
        <v>44</v>
      </c>
    </row>
    <row r="114" ht="36" spans="1:13">
      <c r="A114" s="10" t="s">
        <v>14</v>
      </c>
      <c r="B114" s="10" t="s">
        <v>15</v>
      </c>
      <c r="C114" s="10" t="s">
        <v>15</v>
      </c>
      <c r="D114" s="11"/>
      <c r="E114" s="10" t="s">
        <v>159</v>
      </c>
      <c r="F114" s="10" t="s">
        <v>159</v>
      </c>
      <c r="G114" s="10">
        <v>0.2</v>
      </c>
      <c r="H114" s="10"/>
      <c r="I114" s="10">
        <v>2323040203</v>
      </c>
      <c r="J114" s="10">
        <v>1</v>
      </c>
      <c r="K114" s="10" t="s">
        <v>160</v>
      </c>
      <c r="L114" s="10" t="str">
        <f>F114</f>
        <v>其他</v>
      </c>
      <c r="M114" s="14" t="s">
        <v>161</v>
      </c>
    </row>
    <row r="115" spans="1:13">
      <c r="A115" s="10" t="s">
        <v>14</v>
      </c>
      <c r="B115" s="10" t="s">
        <v>15</v>
      </c>
      <c r="C115" s="10" t="s">
        <v>15</v>
      </c>
      <c r="D115" s="11"/>
      <c r="E115" s="10" t="s">
        <v>29</v>
      </c>
      <c r="F115" s="10" t="s">
        <v>24</v>
      </c>
      <c r="G115" s="10">
        <v>1</v>
      </c>
      <c r="H115" s="10"/>
      <c r="I115" s="10" t="s">
        <v>200</v>
      </c>
      <c r="J115" s="10">
        <v>1</v>
      </c>
      <c r="K115" s="10" t="s">
        <v>201</v>
      </c>
      <c r="L115" s="10" t="str">
        <f>F115</f>
        <v>三等奖</v>
      </c>
      <c r="M115" s="14" t="s">
        <v>202</v>
      </c>
    </row>
    <row r="116" spans="1:13">
      <c r="A116" s="10" t="s">
        <v>14</v>
      </c>
      <c r="B116" s="10" t="s">
        <v>15</v>
      </c>
      <c r="C116" s="10" t="s">
        <v>15</v>
      </c>
      <c r="D116" s="11"/>
      <c r="E116" s="10" t="s">
        <v>29</v>
      </c>
      <c r="F116" s="10" t="s">
        <v>38</v>
      </c>
      <c r="G116" s="10">
        <v>1.5</v>
      </c>
      <c r="H116" s="10"/>
      <c r="I116" s="10">
        <v>2323030123</v>
      </c>
      <c r="J116" s="10">
        <v>1</v>
      </c>
      <c r="K116" s="10" t="s">
        <v>182</v>
      </c>
      <c r="L116" s="10" t="str">
        <f>F116</f>
        <v>二等奖</v>
      </c>
      <c r="M116" s="14" t="s">
        <v>183</v>
      </c>
    </row>
    <row r="117" spans="1:13">
      <c r="A117" s="10" t="s">
        <v>14</v>
      </c>
      <c r="B117" s="10" t="s">
        <v>15</v>
      </c>
      <c r="C117" s="10" t="s">
        <v>15</v>
      </c>
      <c r="D117" s="11"/>
      <c r="E117" s="10" t="s">
        <v>29</v>
      </c>
      <c r="F117" s="10" t="s">
        <v>74</v>
      </c>
      <c r="G117" s="10">
        <v>2</v>
      </c>
      <c r="H117" s="10"/>
      <c r="I117" s="10">
        <v>2323030130</v>
      </c>
      <c r="J117" s="10">
        <v>1</v>
      </c>
      <c r="K117" s="10" t="s">
        <v>203</v>
      </c>
      <c r="L117" s="10" t="str">
        <f>F117</f>
        <v>一等奖</v>
      </c>
      <c r="M117" s="14" t="s">
        <v>204</v>
      </c>
    </row>
    <row r="118" ht="24" spans="1:13">
      <c r="A118" s="10" t="s">
        <v>14</v>
      </c>
      <c r="B118" s="10" t="s">
        <v>15</v>
      </c>
      <c r="C118" s="10" t="s">
        <v>15</v>
      </c>
      <c r="D118" s="10"/>
      <c r="E118" s="10" t="s">
        <v>29</v>
      </c>
      <c r="F118" s="10" t="s">
        <v>17</v>
      </c>
      <c r="G118" s="10">
        <v>0.5</v>
      </c>
      <c r="H118" s="10" t="s">
        <v>45</v>
      </c>
      <c r="I118" s="10" t="s">
        <v>205</v>
      </c>
      <c r="J118" s="10">
        <v>1</v>
      </c>
      <c r="K118" s="10" t="s">
        <v>43</v>
      </c>
      <c r="L118" s="10" t="str">
        <f>F118</f>
        <v>参赛</v>
      </c>
      <c r="M118" s="14" t="s">
        <v>44</v>
      </c>
    </row>
    <row r="119" ht="24" spans="1:13">
      <c r="A119" s="10" t="s">
        <v>14</v>
      </c>
      <c r="B119" s="10" t="s">
        <v>15</v>
      </c>
      <c r="C119" s="10" t="s">
        <v>15</v>
      </c>
      <c r="D119" s="11"/>
      <c r="E119" s="10" t="s">
        <v>21</v>
      </c>
      <c r="F119" s="10" t="s">
        <v>17</v>
      </c>
      <c r="G119" s="10">
        <v>0.3</v>
      </c>
      <c r="H119" s="10"/>
      <c r="I119" s="10" t="s">
        <v>206</v>
      </c>
      <c r="J119" s="10">
        <v>1</v>
      </c>
      <c r="K119" s="10" t="s">
        <v>22</v>
      </c>
      <c r="L119" s="10" t="str">
        <f>F119</f>
        <v>参赛</v>
      </c>
      <c r="M119" s="14" t="s">
        <v>23</v>
      </c>
    </row>
    <row r="120" spans="1:13">
      <c r="A120" s="10" t="s">
        <v>14</v>
      </c>
      <c r="B120" s="10" t="s">
        <v>15</v>
      </c>
      <c r="C120" s="10" t="s">
        <v>15</v>
      </c>
      <c r="D120" s="11"/>
      <c r="E120" s="10" t="s">
        <v>159</v>
      </c>
      <c r="F120" s="10" t="s">
        <v>159</v>
      </c>
      <c r="G120" s="10">
        <v>0.5</v>
      </c>
      <c r="H120" s="10"/>
      <c r="I120" s="10">
        <v>2323040128</v>
      </c>
      <c r="J120" s="10">
        <v>1</v>
      </c>
      <c r="K120" s="10" t="s">
        <v>207</v>
      </c>
      <c r="L120" s="10" t="str">
        <f>F120</f>
        <v>其他</v>
      </c>
      <c r="M120" s="14" t="s">
        <v>208</v>
      </c>
    </row>
    <row r="121" ht="24" spans="1:13">
      <c r="A121" s="10" t="s">
        <v>14</v>
      </c>
      <c r="B121" s="10" t="s">
        <v>15</v>
      </c>
      <c r="C121" s="10" t="s">
        <v>15</v>
      </c>
      <c r="D121" s="11"/>
      <c r="E121" s="10" t="s">
        <v>21</v>
      </c>
      <c r="F121" s="10" t="s">
        <v>17</v>
      </c>
      <c r="G121" s="10">
        <v>0.3</v>
      </c>
      <c r="H121" s="10"/>
      <c r="I121" s="10">
        <v>2323040128</v>
      </c>
      <c r="J121" s="10">
        <v>1</v>
      </c>
      <c r="K121" s="10" t="s">
        <v>209</v>
      </c>
      <c r="L121" s="10" t="str">
        <f>F121</f>
        <v>参赛</v>
      </c>
      <c r="M121" s="14" t="s">
        <v>210</v>
      </c>
    </row>
    <row r="122" ht="24" spans="1:13">
      <c r="A122" s="10" t="s">
        <v>14</v>
      </c>
      <c r="B122" s="10" t="s">
        <v>15</v>
      </c>
      <c r="C122" s="10" t="s">
        <v>15</v>
      </c>
      <c r="D122" s="11"/>
      <c r="E122" s="10" t="s">
        <v>29</v>
      </c>
      <c r="F122" s="10" t="s">
        <v>17</v>
      </c>
      <c r="G122" s="10">
        <v>0.5</v>
      </c>
      <c r="H122" s="10"/>
      <c r="I122" s="10">
        <v>2323040128</v>
      </c>
      <c r="J122" s="10">
        <v>1</v>
      </c>
      <c r="K122" s="10" t="s">
        <v>211</v>
      </c>
      <c r="L122" s="10" t="str">
        <f>F122</f>
        <v>参赛</v>
      </c>
      <c r="M122" s="14" t="s">
        <v>212</v>
      </c>
    </row>
    <row r="123" spans="1:13">
      <c r="A123" s="10" t="s">
        <v>14</v>
      </c>
      <c r="B123" s="10" t="s">
        <v>15</v>
      </c>
      <c r="C123" s="10" t="s">
        <v>15</v>
      </c>
      <c r="D123" s="11"/>
      <c r="E123" s="10" t="s">
        <v>29</v>
      </c>
      <c r="F123" s="10" t="s">
        <v>38</v>
      </c>
      <c r="G123" s="10">
        <v>1.5</v>
      </c>
      <c r="H123" s="10"/>
      <c r="I123" s="10">
        <v>2323040322</v>
      </c>
      <c r="J123" s="10">
        <v>1</v>
      </c>
      <c r="K123" s="10" t="s">
        <v>203</v>
      </c>
      <c r="L123" s="10" t="str">
        <f>F123</f>
        <v>二等奖</v>
      </c>
      <c r="M123" s="14" t="s">
        <v>204</v>
      </c>
    </row>
    <row r="124" ht="84" spans="1:13">
      <c r="A124" s="10" t="s">
        <v>14</v>
      </c>
      <c r="B124" s="10" t="s">
        <v>213</v>
      </c>
      <c r="C124" s="10" t="s">
        <v>213</v>
      </c>
      <c r="D124" s="11"/>
      <c r="E124" s="10" t="s">
        <v>214</v>
      </c>
      <c r="F124" s="10" t="s">
        <v>215</v>
      </c>
      <c r="G124" s="10">
        <v>2</v>
      </c>
      <c r="H124" s="10"/>
      <c r="I124" s="10">
        <v>2323040322</v>
      </c>
      <c r="J124" s="10">
        <v>3</v>
      </c>
      <c r="K124" s="10" t="s">
        <v>216</v>
      </c>
      <c r="L124" s="10" t="s">
        <v>217</v>
      </c>
      <c r="M124" s="14" t="s">
        <v>218</v>
      </c>
    </row>
    <row r="125" ht="24" spans="1:13">
      <c r="A125" s="10" t="s">
        <v>14</v>
      </c>
      <c r="B125" s="10" t="s">
        <v>15</v>
      </c>
      <c r="C125" s="10" t="s">
        <v>15</v>
      </c>
      <c r="D125" s="11"/>
      <c r="E125" s="10" t="s">
        <v>29</v>
      </c>
      <c r="F125" s="10" t="s">
        <v>38</v>
      </c>
      <c r="G125" s="10">
        <v>1.5</v>
      </c>
      <c r="H125" s="10"/>
      <c r="I125" s="10" t="s">
        <v>219</v>
      </c>
      <c r="J125" s="10">
        <v>1</v>
      </c>
      <c r="K125" s="10" t="s">
        <v>176</v>
      </c>
      <c r="L125" s="10" t="str">
        <f>F125</f>
        <v>二等奖</v>
      </c>
      <c r="M125" s="14" t="s">
        <v>177</v>
      </c>
    </row>
    <row r="126" ht="24" spans="1:13">
      <c r="A126" s="10" t="s">
        <v>14</v>
      </c>
      <c r="B126" s="10" t="s">
        <v>15</v>
      </c>
      <c r="C126" s="10" t="s">
        <v>15</v>
      </c>
      <c r="D126" s="11"/>
      <c r="E126" s="10" t="s">
        <v>220</v>
      </c>
      <c r="F126" s="10" t="s">
        <v>24</v>
      </c>
      <c r="G126" s="10" t="s">
        <v>25</v>
      </c>
      <c r="H126" s="10"/>
      <c r="I126" s="10" t="s">
        <v>221</v>
      </c>
      <c r="J126" s="10">
        <v>1</v>
      </c>
      <c r="K126" s="10" t="s">
        <v>27</v>
      </c>
      <c r="L126" s="10" t="str">
        <f>F126</f>
        <v>三等奖</v>
      </c>
      <c r="M126" s="14" t="s">
        <v>28</v>
      </c>
    </row>
    <row r="127" ht="24" spans="1:13">
      <c r="A127" s="10" t="s">
        <v>14</v>
      </c>
      <c r="B127" s="10" t="s">
        <v>15</v>
      </c>
      <c r="C127" s="10" t="s">
        <v>15</v>
      </c>
      <c r="D127" s="11"/>
      <c r="E127" s="10" t="s">
        <v>21</v>
      </c>
      <c r="F127" s="10" t="s">
        <v>17</v>
      </c>
      <c r="G127" s="10">
        <v>0.3</v>
      </c>
      <c r="H127" s="10"/>
      <c r="I127" s="10" t="s">
        <v>222</v>
      </c>
      <c r="J127" s="10">
        <v>1</v>
      </c>
      <c r="K127" s="10" t="s">
        <v>22</v>
      </c>
      <c r="L127" s="10" t="str">
        <f>F127</f>
        <v>参赛</v>
      </c>
      <c r="M127" s="14" t="s">
        <v>23</v>
      </c>
    </row>
    <row r="128" spans="1:13">
      <c r="A128" s="10" t="s">
        <v>14</v>
      </c>
      <c r="B128" s="10" t="s">
        <v>15</v>
      </c>
      <c r="C128" s="10" t="s">
        <v>15</v>
      </c>
      <c r="D128" s="11"/>
      <c r="E128" s="10" t="s">
        <v>21</v>
      </c>
      <c r="F128" s="10" t="s">
        <v>17</v>
      </c>
      <c r="G128" s="10">
        <v>0.3</v>
      </c>
      <c r="H128" s="10"/>
      <c r="I128" s="10" t="s">
        <v>222</v>
      </c>
      <c r="J128" s="10">
        <v>1</v>
      </c>
      <c r="K128" s="10" t="s">
        <v>134</v>
      </c>
      <c r="L128" s="10" t="str">
        <f>F128</f>
        <v>参赛</v>
      </c>
      <c r="M128" s="14" t="s">
        <v>135</v>
      </c>
    </row>
    <row r="129" ht="24" spans="1:13">
      <c r="A129" s="10" t="s">
        <v>14</v>
      </c>
      <c r="B129" s="10" t="s">
        <v>15</v>
      </c>
      <c r="C129" s="10" t="s">
        <v>15</v>
      </c>
      <c r="D129" s="11"/>
      <c r="E129" s="10" t="s">
        <v>29</v>
      </c>
      <c r="F129" s="10" t="s">
        <v>17</v>
      </c>
      <c r="G129" s="10">
        <v>0.5</v>
      </c>
      <c r="H129" s="10" t="s">
        <v>55</v>
      </c>
      <c r="I129" s="10" t="s">
        <v>223</v>
      </c>
      <c r="J129" s="10">
        <v>1</v>
      </c>
      <c r="K129" s="10" t="s">
        <v>43</v>
      </c>
      <c r="L129" s="10" t="str">
        <f>F129</f>
        <v>参赛</v>
      </c>
      <c r="M129" s="14" t="s">
        <v>44</v>
      </c>
    </row>
    <row r="130" ht="24" spans="1:13">
      <c r="A130" s="10" t="s">
        <v>14</v>
      </c>
      <c r="B130" s="10" t="s">
        <v>15</v>
      </c>
      <c r="C130" s="10" t="s">
        <v>15</v>
      </c>
      <c r="D130" s="11"/>
      <c r="E130" s="10" t="s">
        <v>21</v>
      </c>
      <c r="F130" s="10" t="s">
        <v>17</v>
      </c>
      <c r="G130" s="10">
        <v>0.3</v>
      </c>
      <c r="H130" s="10"/>
      <c r="I130" s="10" t="s">
        <v>224</v>
      </c>
      <c r="J130" s="10">
        <v>1</v>
      </c>
      <c r="K130" s="10" t="s">
        <v>22</v>
      </c>
      <c r="L130" s="10" t="str">
        <f>F130</f>
        <v>参赛</v>
      </c>
      <c r="M130" s="14" t="s">
        <v>23</v>
      </c>
    </row>
    <row r="131" spans="1:13">
      <c r="A131" s="10" t="s">
        <v>14</v>
      </c>
      <c r="B131" s="10" t="s">
        <v>15</v>
      </c>
      <c r="C131" s="10" t="s">
        <v>15</v>
      </c>
      <c r="D131" s="11"/>
      <c r="E131" s="10" t="s">
        <v>29</v>
      </c>
      <c r="F131" s="10" t="s">
        <v>38</v>
      </c>
      <c r="G131" s="10">
        <v>1.5</v>
      </c>
      <c r="H131" s="10"/>
      <c r="I131" s="10">
        <v>2323030127</v>
      </c>
      <c r="J131" s="10">
        <v>1</v>
      </c>
      <c r="K131" s="10" t="s">
        <v>39</v>
      </c>
      <c r="L131" s="10" t="str">
        <f>F131</f>
        <v>二等奖</v>
      </c>
      <c r="M131" s="14" t="s">
        <v>40</v>
      </c>
    </row>
    <row r="132" spans="1:13">
      <c r="A132" s="10" t="s">
        <v>14</v>
      </c>
      <c r="B132" s="10" t="s">
        <v>15</v>
      </c>
      <c r="C132" s="10" t="s">
        <v>15</v>
      </c>
      <c r="D132" s="11"/>
      <c r="E132" s="10" t="s">
        <v>16</v>
      </c>
      <c r="F132" s="10" t="s">
        <v>17</v>
      </c>
      <c r="G132" s="10">
        <v>2</v>
      </c>
      <c r="H132" s="10"/>
      <c r="I132" s="10" t="s">
        <v>225</v>
      </c>
      <c r="J132" s="10">
        <v>1</v>
      </c>
      <c r="K132" s="10" t="s">
        <v>19</v>
      </c>
      <c r="L132" s="10" t="str">
        <f>F132</f>
        <v>参赛</v>
      </c>
      <c r="M132" s="14" t="s">
        <v>20</v>
      </c>
    </row>
    <row r="133" spans="1:13">
      <c r="A133" s="10" t="s">
        <v>14</v>
      </c>
      <c r="B133" s="10" t="s">
        <v>15</v>
      </c>
      <c r="C133" s="10" t="s">
        <v>15</v>
      </c>
      <c r="D133" s="11"/>
      <c r="E133" s="10" t="s">
        <v>29</v>
      </c>
      <c r="F133" s="10" t="s">
        <v>38</v>
      </c>
      <c r="G133" s="10">
        <v>1.5</v>
      </c>
      <c r="H133" s="10"/>
      <c r="I133" s="10">
        <v>2323030127</v>
      </c>
      <c r="J133" s="10">
        <v>1</v>
      </c>
      <c r="K133" s="10" t="s">
        <v>182</v>
      </c>
      <c r="L133" s="10" t="str">
        <f>F133</f>
        <v>二等奖</v>
      </c>
      <c r="M133" s="14" t="s">
        <v>183</v>
      </c>
    </row>
    <row r="134" ht="132" spans="1:13">
      <c r="A134" s="10" t="s">
        <v>14</v>
      </c>
      <c r="B134" s="10" t="s">
        <v>60</v>
      </c>
      <c r="C134" s="10" t="s">
        <v>60</v>
      </c>
      <c r="D134" s="10"/>
      <c r="E134" s="10" t="s">
        <v>61</v>
      </c>
      <c r="F134" s="10" t="s">
        <v>62</v>
      </c>
      <c r="G134" s="10">
        <v>2.5</v>
      </c>
      <c r="H134" s="10"/>
      <c r="I134" s="10">
        <v>2323040427</v>
      </c>
      <c r="J134" s="10">
        <v>3</v>
      </c>
      <c r="K134" s="10" t="s">
        <v>226</v>
      </c>
      <c r="L134" s="11" t="s">
        <v>227</v>
      </c>
      <c r="M134" s="14" t="s">
        <v>228</v>
      </c>
    </row>
    <row r="135" ht="24" spans="1:13">
      <c r="A135" s="10" t="s">
        <v>14</v>
      </c>
      <c r="B135" s="10" t="s">
        <v>15</v>
      </c>
      <c r="C135" s="10" t="s">
        <v>15</v>
      </c>
      <c r="D135" s="11"/>
      <c r="E135" s="10" t="s">
        <v>29</v>
      </c>
      <c r="F135" s="10" t="s">
        <v>38</v>
      </c>
      <c r="G135" s="10">
        <v>1.5</v>
      </c>
      <c r="H135" s="10"/>
      <c r="I135" s="10" t="s">
        <v>229</v>
      </c>
      <c r="J135" s="10">
        <v>1</v>
      </c>
      <c r="K135" s="10" t="s">
        <v>230</v>
      </c>
      <c r="L135" s="10" t="str">
        <f>F135</f>
        <v>二等奖</v>
      </c>
      <c r="M135" s="14" t="s">
        <v>231</v>
      </c>
    </row>
    <row r="136" spans="1:13">
      <c r="A136" s="10" t="s">
        <v>14</v>
      </c>
      <c r="B136" s="10" t="s">
        <v>15</v>
      </c>
      <c r="C136" s="10" t="s">
        <v>15</v>
      </c>
      <c r="D136" s="11"/>
      <c r="E136" s="10" t="s">
        <v>29</v>
      </c>
      <c r="F136" s="10" t="s">
        <v>38</v>
      </c>
      <c r="G136" s="10">
        <v>1.5</v>
      </c>
      <c r="H136" s="10"/>
      <c r="I136" s="10" t="s">
        <v>229</v>
      </c>
      <c r="J136" s="10">
        <v>1</v>
      </c>
      <c r="K136" s="10" t="s">
        <v>232</v>
      </c>
      <c r="L136" s="10" t="str">
        <f>F136</f>
        <v>二等奖</v>
      </c>
      <c r="M136" s="14" t="s">
        <v>233</v>
      </c>
    </row>
    <row r="137" ht="24" spans="1:13">
      <c r="A137" s="10" t="s">
        <v>14</v>
      </c>
      <c r="B137" s="10" t="s">
        <v>15</v>
      </c>
      <c r="C137" s="10" t="s">
        <v>15</v>
      </c>
      <c r="D137" s="11"/>
      <c r="E137" s="10" t="s">
        <v>29</v>
      </c>
      <c r="F137" s="10" t="s">
        <v>17</v>
      </c>
      <c r="G137" s="10">
        <v>0.5</v>
      </c>
      <c r="H137" s="10" t="s">
        <v>234</v>
      </c>
      <c r="I137" s="10" t="s">
        <v>235</v>
      </c>
      <c r="J137" s="10">
        <v>1</v>
      </c>
      <c r="K137" s="10" t="s">
        <v>43</v>
      </c>
      <c r="L137" s="10" t="str">
        <f>F137</f>
        <v>参赛</v>
      </c>
      <c r="M137" s="14" t="s">
        <v>44</v>
      </c>
    </row>
    <row r="138" ht="24" spans="1:13">
      <c r="A138" s="10" t="s">
        <v>14</v>
      </c>
      <c r="B138" s="10" t="s">
        <v>15</v>
      </c>
      <c r="C138" s="10" t="s">
        <v>15</v>
      </c>
      <c r="D138" s="11"/>
      <c r="E138" s="10" t="s">
        <v>29</v>
      </c>
      <c r="F138" s="10" t="s">
        <v>17</v>
      </c>
      <c r="G138" s="10">
        <v>0.5</v>
      </c>
      <c r="H138" s="10" t="s">
        <v>51</v>
      </c>
      <c r="I138" s="10" t="s">
        <v>236</v>
      </c>
      <c r="J138" s="10">
        <v>1</v>
      </c>
      <c r="K138" s="10" t="s">
        <v>43</v>
      </c>
      <c r="L138" s="10" t="str">
        <f>F138</f>
        <v>参赛</v>
      </c>
      <c r="M138" s="14" t="s">
        <v>44</v>
      </c>
    </row>
    <row r="139" spans="1:13">
      <c r="A139" s="10" t="s">
        <v>14</v>
      </c>
      <c r="B139" s="10" t="s">
        <v>15</v>
      </c>
      <c r="C139" s="10" t="s">
        <v>15</v>
      </c>
      <c r="D139" s="11"/>
      <c r="E139" s="10" t="s">
        <v>29</v>
      </c>
      <c r="F139" s="10" t="s">
        <v>17</v>
      </c>
      <c r="G139" s="10">
        <v>0.5</v>
      </c>
      <c r="H139" s="10"/>
      <c r="I139" s="10" t="s">
        <v>236</v>
      </c>
      <c r="J139" s="10">
        <v>1</v>
      </c>
      <c r="K139" s="10" t="s">
        <v>31</v>
      </c>
      <c r="L139" s="10" t="str">
        <f>F139</f>
        <v>参赛</v>
      </c>
      <c r="M139" s="14" t="s">
        <v>32</v>
      </c>
    </row>
    <row r="140" ht="24" spans="1:13">
      <c r="A140" s="10" t="s">
        <v>14</v>
      </c>
      <c r="B140" s="10" t="s">
        <v>15</v>
      </c>
      <c r="C140" s="10" t="s">
        <v>15</v>
      </c>
      <c r="D140" s="11"/>
      <c r="E140" s="10" t="s">
        <v>21</v>
      </c>
      <c r="F140" s="10" t="s">
        <v>17</v>
      </c>
      <c r="G140" s="10">
        <v>0.3</v>
      </c>
      <c r="H140" s="10"/>
      <c r="I140" s="10" t="s">
        <v>237</v>
      </c>
      <c r="J140" s="10">
        <v>1</v>
      </c>
      <c r="K140" s="10" t="s">
        <v>81</v>
      </c>
      <c r="L140" s="10" t="str">
        <f>F140</f>
        <v>参赛</v>
      </c>
      <c r="M140" s="14" t="s">
        <v>82</v>
      </c>
    </row>
    <row r="141" spans="1:13">
      <c r="A141" s="10" t="s">
        <v>14</v>
      </c>
      <c r="B141" s="10" t="s">
        <v>15</v>
      </c>
      <c r="C141" s="10" t="s">
        <v>15</v>
      </c>
      <c r="D141" s="11"/>
      <c r="E141" s="10" t="s">
        <v>29</v>
      </c>
      <c r="F141" s="10" t="s">
        <v>24</v>
      </c>
      <c r="G141" s="10">
        <v>1</v>
      </c>
      <c r="H141" s="10"/>
      <c r="I141" s="10" t="s">
        <v>236</v>
      </c>
      <c r="J141" s="10">
        <v>1</v>
      </c>
      <c r="K141" s="10" t="s">
        <v>134</v>
      </c>
      <c r="L141" s="10" t="str">
        <f>F141</f>
        <v>三等奖</v>
      </c>
      <c r="M141" s="14" t="s">
        <v>135</v>
      </c>
    </row>
    <row r="142" spans="1:13">
      <c r="A142" s="10" t="s">
        <v>14</v>
      </c>
      <c r="B142" s="10" t="s">
        <v>15</v>
      </c>
      <c r="C142" s="10" t="s">
        <v>15</v>
      </c>
      <c r="D142" s="11"/>
      <c r="E142" s="10" t="s">
        <v>21</v>
      </c>
      <c r="F142" s="10" t="s">
        <v>17</v>
      </c>
      <c r="G142" s="10">
        <v>0.3</v>
      </c>
      <c r="H142" s="10"/>
      <c r="I142" s="10" t="s">
        <v>236</v>
      </c>
      <c r="J142" s="10">
        <v>1</v>
      </c>
      <c r="K142" s="10" t="s">
        <v>58</v>
      </c>
      <c r="L142" s="10" t="str">
        <f>F142</f>
        <v>参赛</v>
      </c>
      <c r="M142" s="14" t="s">
        <v>59</v>
      </c>
    </row>
    <row r="143" ht="24" spans="1:13">
      <c r="A143" s="10" t="s">
        <v>14</v>
      </c>
      <c r="B143" s="10" t="s">
        <v>15</v>
      </c>
      <c r="C143" s="10" t="s">
        <v>15</v>
      </c>
      <c r="D143" s="11"/>
      <c r="E143" s="10" t="s">
        <v>21</v>
      </c>
      <c r="F143" s="10" t="s">
        <v>17</v>
      </c>
      <c r="G143" s="10">
        <v>0.3</v>
      </c>
      <c r="H143" s="10"/>
      <c r="I143" s="10" t="s">
        <v>236</v>
      </c>
      <c r="J143" s="10">
        <v>1</v>
      </c>
      <c r="K143" s="10" t="s">
        <v>209</v>
      </c>
      <c r="L143" s="10" t="str">
        <f>F143</f>
        <v>参赛</v>
      </c>
      <c r="M143" s="14" t="s">
        <v>210</v>
      </c>
    </row>
    <row r="144" spans="1:13">
      <c r="A144" s="10" t="s">
        <v>14</v>
      </c>
      <c r="B144" s="10" t="s">
        <v>15</v>
      </c>
      <c r="C144" s="10" t="s">
        <v>15</v>
      </c>
      <c r="D144" s="11"/>
      <c r="E144" s="10" t="s">
        <v>29</v>
      </c>
      <c r="F144" s="10" t="s">
        <v>38</v>
      </c>
      <c r="G144" s="10">
        <v>1.5</v>
      </c>
      <c r="H144" s="10"/>
      <c r="I144" s="10" t="s">
        <v>236</v>
      </c>
      <c r="J144" s="10">
        <v>1</v>
      </c>
      <c r="K144" s="10" t="s">
        <v>238</v>
      </c>
      <c r="L144" s="10" t="str">
        <f>F144</f>
        <v>二等奖</v>
      </c>
      <c r="M144" s="14" t="s">
        <v>239</v>
      </c>
    </row>
    <row r="145" ht="24" spans="1:13">
      <c r="A145" s="10" t="s">
        <v>14</v>
      </c>
      <c r="B145" s="10" t="s">
        <v>33</v>
      </c>
      <c r="C145" s="10" t="s">
        <v>33</v>
      </c>
      <c r="D145" s="11"/>
      <c r="E145" s="10" t="s">
        <v>29</v>
      </c>
      <c r="F145" s="10" t="s">
        <v>34</v>
      </c>
      <c r="G145" s="10">
        <v>2</v>
      </c>
      <c r="H145" s="10" t="s">
        <v>240</v>
      </c>
      <c r="I145" s="10" t="s">
        <v>236</v>
      </c>
      <c r="J145" s="10">
        <v>1</v>
      </c>
      <c r="K145" s="10" t="s">
        <v>36</v>
      </c>
      <c r="L145" s="10" t="s">
        <v>34</v>
      </c>
      <c r="M145" s="14" t="s">
        <v>37</v>
      </c>
    </row>
    <row r="146" ht="24" spans="1:13">
      <c r="A146" s="10" t="s">
        <v>14</v>
      </c>
      <c r="B146" s="10" t="s">
        <v>15</v>
      </c>
      <c r="C146" s="10" t="s">
        <v>15</v>
      </c>
      <c r="D146" s="11"/>
      <c r="E146" s="10" t="s">
        <v>29</v>
      </c>
      <c r="F146" s="10" t="s">
        <v>17</v>
      </c>
      <c r="G146" s="10">
        <v>0.5</v>
      </c>
      <c r="H146" s="10" t="s">
        <v>55</v>
      </c>
      <c r="I146" s="10" t="s">
        <v>241</v>
      </c>
      <c r="J146" s="10">
        <v>1</v>
      </c>
      <c r="K146" s="10" t="s">
        <v>43</v>
      </c>
      <c r="L146" s="10" t="str">
        <f>F146</f>
        <v>参赛</v>
      </c>
      <c r="M146" s="14" t="s">
        <v>44</v>
      </c>
    </row>
    <row r="147" spans="1:13">
      <c r="A147" s="10" t="s">
        <v>14</v>
      </c>
      <c r="B147" s="10" t="s">
        <v>15</v>
      </c>
      <c r="C147" s="10" t="s">
        <v>15</v>
      </c>
      <c r="D147" s="11"/>
      <c r="E147" s="10" t="s">
        <v>73</v>
      </c>
      <c r="F147" s="10" t="s">
        <v>24</v>
      </c>
      <c r="G147" s="10">
        <v>1.5</v>
      </c>
      <c r="H147" s="10"/>
      <c r="I147" s="10" t="s">
        <v>242</v>
      </c>
      <c r="J147" s="10">
        <v>1</v>
      </c>
      <c r="K147" s="10" t="s">
        <v>76</v>
      </c>
      <c r="L147" s="10" t="str">
        <f>F147</f>
        <v>三等奖</v>
      </c>
      <c r="M147" s="14" t="s">
        <v>77</v>
      </c>
    </row>
    <row r="148" spans="1:13">
      <c r="A148" s="10" t="s">
        <v>14</v>
      </c>
      <c r="B148" s="10" t="s">
        <v>15</v>
      </c>
      <c r="C148" s="10" t="s">
        <v>15</v>
      </c>
      <c r="D148" s="11"/>
      <c r="E148" s="10" t="s">
        <v>118</v>
      </c>
      <c r="F148" s="10" t="s">
        <v>38</v>
      </c>
      <c r="G148" s="10" t="s">
        <v>119</v>
      </c>
      <c r="H148" s="10"/>
      <c r="I148" s="10" t="s">
        <v>243</v>
      </c>
      <c r="J148" s="10">
        <v>1</v>
      </c>
      <c r="K148" s="10" t="s">
        <v>121</v>
      </c>
      <c r="L148" s="10" t="str">
        <f>F148</f>
        <v>二等奖</v>
      </c>
      <c r="M148" s="14" t="s">
        <v>122</v>
      </c>
    </row>
    <row r="149" ht="24" spans="1:13">
      <c r="A149" s="10" t="s">
        <v>14</v>
      </c>
      <c r="B149" s="10" t="s">
        <v>15</v>
      </c>
      <c r="C149" s="10" t="s">
        <v>15</v>
      </c>
      <c r="D149" s="11"/>
      <c r="E149" s="10" t="s">
        <v>29</v>
      </c>
      <c r="F149" s="10" t="s">
        <v>17</v>
      </c>
      <c r="G149" s="10">
        <v>0.5</v>
      </c>
      <c r="H149" s="10" t="s">
        <v>55</v>
      </c>
      <c r="I149" s="10" t="s">
        <v>244</v>
      </c>
      <c r="J149" s="10">
        <v>1</v>
      </c>
      <c r="K149" s="10" t="s">
        <v>43</v>
      </c>
      <c r="L149" s="10" t="str">
        <f>F149</f>
        <v>参赛</v>
      </c>
      <c r="M149" s="14" t="s">
        <v>44</v>
      </c>
    </row>
    <row r="150" ht="24" spans="1:13">
      <c r="A150" s="10" t="s">
        <v>14</v>
      </c>
      <c r="B150" s="10" t="s">
        <v>15</v>
      </c>
      <c r="C150" s="10" t="s">
        <v>15</v>
      </c>
      <c r="D150" s="11"/>
      <c r="E150" s="10" t="s">
        <v>21</v>
      </c>
      <c r="F150" s="10" t="s">
        <v>17</v>
      </c>
      <c r="G150" s="10">
        <v>0.3</v>
      </c>
      <c r="H150" s="10"/>
      <c r="I150" s="10" t="s">
        <v>245</v>
      </c>
      <c r="J150" s="10">
        <v>1</v>
      </c>
      <c r="K150" s="10" t="s">
        <v>22</v>
      </c>
      <c r="L150" s="10" t="str">
        <f>F150</f>
        <v>参赛</v>
      </c>
      <c r="M150" s="14" t="s">
        <v>23</v>
      </c>
    </row>
    <row r="151" spans="1:13">
      <c r="A151" s="10" t="s">
        <v>14</v>
      </c>
      <c r="B151" s="10" t="s">
        <v>15</v>
      </c>
      <c r="C151" s="10" t="s">
        <v>15</v>
      </c>
      <c r="D151" s="11"/>
      <c r="E151" s="10" t="s">
        <v>29</v>
      </c>
      <c r="F151" s="10" t="s">
        <v>24</v>
      </c>
      <c r="G151" s="10">
        <v>1</v>
      </c>
      <c r="H151" s="10"/>
      <c r="I151" s="10" t="s">
        <v>246</v>
      </c>
      <c r="J151" s="10">
        <v>1</v>
      </c>
      <c r="K151" s="10" t="s">
        <v>31</v>
      </c>
      <c r="L151" s="10" t="str">
        <f>F151</f>
        <v>三等奖</v>
      </c>
      <c r="M151" s="14" t="s">
        <v>105</v>
      </c>
    </row>
    <row r="152" ht="24" spans="1:13">
      <c r="A152" s="10" t="s">
        <v>14</v>
      </c>
      <c r="B152" s="10" t="s">
        <v>15</v>
      </c>
      <c r="C152" s="10" t="s">
        <v>15</v>
      </c>
      <c r="D152" s="11"/>
      <c r="E152" s="10" t="s">
        <v>21</v>
      </c>
      <c r="F152" s="10" t="s">
        <v>17</v>
      </c>
      <c r="G152" s="10">
        <v>0.3</v>
      </c>
      <c r="H152" s="10"/>
      <c r="I152" s="10" t="s">
        <v>247</v>
      </c>
      <c r="J152" s="10">
        <v>1</v>
      </c>
      <c r="K152" s="10" t="s">
        <v>22</v>
      </c>
      <c r="L152" s="10" t="str">
        <f>F152</f>
        <v>参赛</v>
      </c>
      <c r="M152" s="14" t="s">
        <v>23</v>
      </c>
    </row>
    <row r="153" spans="1:13">
      <c r="A153" s="10" t="s">
        <v>14</v>
      </c>
      <c r="B153" s="10" t="s">
        <v>15</v>
      </c>
      <c r="C153" s="10" t="s">
        <v>15</v>
      </c>
      <c r="D153" s="11"/>
      <c r="E153" s="10" t="s">
        <v>21</v>
      </c>
      <c r="F153" s="10" t="s">
        <v>17</v>
      </c>
      <c r="G153" s="10">
        <v>0.3</v>
      </c>
      <c r="H153" s="10"/>
      <c r="I153" s="10">
        <v>2323040102</v>
      </c>
      <c r="J153" s="10">
        <v>1</v>
      </c>
      <c r="K153" s="10" t="s">
        <v>134</v>
      </c>
      <c r="L153" s="10" t="str">
        <f>F153</f>
        <v>参赛</v>
      </c>
      <c r="M153" s="14" t="s">
        <v>135</v>
      </c>
    </row>
    <row r="154" ht="24" spans="1:13">
      <c r="A154" s="10" t="s">
        <v>14</v>
      </c>
      <c r="B154" s="10" t="s">
        <v>15</v>
      </c>
      <c r="C154" s="10" t="s">
        <v>15</v>
      </c>
      <c r="D154" s="11"/>
      <c r="E154" s="10" t="s">
        <v>21</v>
      </c>
      <c r="F154" s="10" t="s">
        <v>17</v>
      </c>
      <c r="G154" s="10">
        <v>0.3</v>
      </c>
      <c r="H154" s="10"/>
      <c r="I154" s="10" t="s">
        <v>248</v>
      </c>
      <c r="J154" s="10">
        <v>1</v>
      </c>
      <c r="K154" s="10" t="s">
        <v>81</v>
      </c>
      <c r="L154" s="10" t="str">
        <f>F154</f>
        <v>参赛</v>
      </c>
      <c r="M154" s="14" t="s">
        <v>82</v>
      </c>
    </row>
    <row r="155" spans="1:13">
      <c r="A155" s="10" t="s">
        <v>14</v>
      </c>
      <c r="B155" s="10" t="s">
        <v>15</v>
      </c>
      <c r="C155" s="10" t="s">
        <v>15</v>
      </c>
      <c r="D155" s="11"/>
      <c r="E155" s="10" t="s">
        <v>29</v>
      </c>
      <c r="F155" s="10" t="s">
        <v>24</v>
      </c>
      <c r="G155" s="10">
        <v>1</v>
      </c>
      <c r="H155" s="10"/>
      <c r="I155" s="10">
        <v>2323040328</v>
      </c>
      <c r="J155" s="10">
        <v>1</v>
      </c>
      <c r="K155" s="10" t="s">
        <v>249</v>
      </c>
      <c r="L155" s="10" t="str">
        <f>F155</f>
        <v>三等奖</v>
      </c>
      <c r="M155" s="14" t="s">
        <v>250</v>
      </c>
    </row>
    <row r="156" ht="24" spans="1:13">
      <c r="A156" s="10" t="s">
        <v>14</v>
      </c>
      <c r="B156" s="10" t="s">
        <v>15</v>
      </c>
      <c r="C156" s="10" t="s">
        <v>15</v>
      </c>
      <c r="D156" s="11"/>
      <c r="E156" s="10" t="s">
        <v>29</v>
      </c>
      <c r="F156" s="10" t="s">
        <v>17</v>
      </c>
      <c r="G156" s="10">
        <v>0.5</v>
      </c>
      <c r="H156" s="10" t="s">
        <v>89</v>
      </c>
      <c r="I156" s="10" t="s">
        <v>251</v>
      </c>
      <c r="J156" s="10">
        <v>1</v>
      </c>
      <c r="K156" s="10" t="s">
        <v>43</v>
      </c>
      <c r="L156" s="10" t="str">
        <f>F156</f>
        <v>参赛</v>
      </c>
      <c r="M156" s="14" t="s">
        <v>44</v>
      </c>
    </row>
    <row r="157" spans="1:13">
      <c r="A157" s="10" t="s">
        <v>14</v>
      </c>
      <c r="B157" s="10" t="s">
        <v>15</v>
      </c>
      <c r="C157" s="10" t="s">
        <v>15</v>
      </c>
      <c r="D157" s="11"/>
      <c r="E157" s="10" t="s">
        <v>21</v>
      </c>
      <c r="F157" s="10" t="s">
        <v>17</v>
      </c>
      <c r="G157" s="10">
        <v>0.3</v>
      </c>
      <c r="H157" s="10"/>
      <c r="I157" s="10">
        <v>2323040526</v>
      </c>
      <c r="J157" s="10">
        <v>1</v>
      </c>
      <c r="K157" s="10" t="s">
        <v>58</v>
      </c>
      <c r="L157" s="10" t="str">
        <f>F157</f>
        <v>参赛</v>
      </c>
      <c r="M157" s="14" t="s">
        <v>59</v>
      </c>
    </row>
    <row r="158" spans="1:13">
      <c r="A158" s="10" t="s">
        <v>14</v>
      </c>
      <c r="B158" s="10" t="s">
        <v>15</v>
      </c>
      <c r="C158" s="10" t="s">
        <v>15</v>
      </c>
      <c r="D158" s="11"/>
      <c r="E158" s="10" t="s">
        <v>29</v>
      </c>
      <c r="F158" s="10" t="s">
        <v>17</v>
      </c>
      <c r="G158" s="10">
        <v>0.5</v>
      </c>
      <c r="H158" s="10"/>
      <c r="I158" s="10">
        <v>2323040526</v>
      </c>
      <c r="J158" s="10">
        <v>1</v>
      </c>
      <c r="K158" s="10" t="s">
        <v>134</v>
      </c>
      <c r="L158" s="10" t="str">
        <f>F158</f>
        <v>参赛</v>
      </c>
      <c r="M158" s="14" t="s">
        <v>174</v>
      </c>
    </row>
    <row r="159" spans="1:13">
      <c r="A159" s="10" t="s">
        <v>14</v>
      </c>
      <c r="B159" s="10" t="s">
        <v>15</v>
      </c>
      <c r="C159" s="10" t="s">
        <v>15</v>
      </c>
      <c r="D159" s="11"/>
      <c r="E159" s="10" t="s">
        <v>21</v>
      </c>
      <c r="F159" s="10" t="s">
        <v>74</v>
      </c>
      <c r="G159" s="10">
        <v>1.5</v>
      </c>
      <c r="H159" s="10"/>
      <c r="I159" s="10">
        <v>2323040421</v>
      </c>
      <c r="J159" s="10">
        <v>1</v>
      </c>
      <c r="K159" s="10" t="s">
        <v>252</v>
      </c>
      <c r="L159" s="10" t="str">
        <f>F159</f>
        <v>一等奖</v>
      </c>
      <c r="M159" s="14" t="s">
        <v>253</v>
      </c>
    </row>
    <row r="160" spans="1:13">
      <c r="A160" s="10" t="s">
        <v>14</v>
      </c>
      <c r="B160" s="10" t="s">
        <v>15</v>
      </c>
      <c r="C160" s="10" t="s">
        <v>15</v>
      </c>
      <c r="D160" s="11"/>
      <c r="E160" s="10" t="s">
        <v>29</v>
      </c>
      <c r="F160" s="10" t="s">
        <v>74</v>
      </c>
      <c r="G160" s="10">
        <v>2</v>
      </c>
      <c r="H160" s="10"/>
      <c r="I160" s="10">
        <v>2323040217</v>
      </c>
      <c r="J160" s="10">
        <v>1</v>
      </c>
      <c r="K160" s="10" t="s">
        <v>95</v>
      </c>
      <c r="L160" s="10" t="str">
        <f>F160</f>
        <v>一等奖</v>
      </c>
      <c r="M160" s="14" t="s">
        <v>96</v>
      </c>
    </row>
    <row r="161" spans="1:13">
      <c r="A161" s="10" t="s">
        <v>14</v>
      </c>
      <c r="B161" s="10" t="s">
        <v>15</v>
      </c>
      <c r="C161" s="10" t="s">
        <v>15</v>
      </c>
      <c r="D161" s="11"/>
      <c r="E161" s="10" t="s">
        <v>29</v>
      </c>
      <c r="F161" s="10" t="s">
        <v>38</v>
      </c>
      <c r="G161" s="10">
        <v>1.5</v>
      </c>
      <c r="H161" s="10"/>
      <c r="I161" s="10">
        <v>2323030128</v>
      </c>
      <c r="J161" s="10">
        <v>1</v>
      </c>
      <c r="K161" s="10" t="s">
        <v>39</v>
      </c>
      <c r="L161" s="10" t="str">
        <f>F161</f>
        <v>二等奖</v>
      </c>
      <c r="M161" s="14" t="s">
        <v>40</v>
      </c>
    </row>
    <row r="162" spans="1:13">
      <c r="A162" s="10" t="s">
        <v>14</v>
      </c>
      <c r="B162" s="10" t="s">
        <v>15</v>
      </c>
      <c r="C162" s="10" t="s">
        <v>15</v>
      </c>
      <c r="D162" s="11"/>
      <c r="E162" s="10" t="s">
        <v>29</v>
      </c>
      <c r="F162" s="10" t="s">
        <v>74</v>
      </c>
      <c r="G162" s="10">
        <v>2</v>
      </c>
      <c r="H162" s="10"/>
      <c r="I162" s="10">
        <v>2323030128</v>
      </c>
      <c r="J162" s="10">
        <v>1</v>
      </c>
      <c r="K162" s="10" t="s">
        <v>203</v>
      </c>
      <c r="L162" s="10" t="str">
        <f>F162</f>
        <v>一等奖</v>
      </c>
      <c r="M162" s="14" t="s">
        <v>204</v>
      </c>
    </row>
    <row r="163" spans="1:13">
      <c r="A163" s="10" t="s">
        <v>14</v>
      </c>
      <c r="B163" s="10" t="s">
        <v>15</v>
      </c>
      <c r="C163" s="10" t="s">
        <v>15</v>
      </c>
      <c r="D163" s="11"/>
      <c r="E163" s="10" t="s">
        <v>29</v>
      </c>
      <c r="F163" s="10" t="s">
        <v>38</v>
      </c>
      <c r="G163" s="10">
        <v>1.5</v>
      </c>
      <c r="H163" s="10"/>
      <c r="I163" s="10">
        <v>2323030128</v>
      </c>
      <c r="J163" s="10">
        <v>1</v>
      </c>
      <c r="K163" s="10" t="s">
        <v>182</v>
      </c>
      <c r="L163" s="10" t="str">
        <f>F163</f>
        <v>二等奖</v>
      </c>
      <c r="M163" s="14" t="s">
        <v>183</v>
      </c>
    </row>
    <row r="164" spans="1:13">
      <c r="A164" s="10" t="s">
        <v>14</v>
      </c>
      <c r="B164" s="10" t="s">
        <v>15</v>
      </c>
      <c r="C164" s="10" t="s">
        <v>15</v>
      </c>
      <c r="D164" s="11"/>
      <c r="E164" s="10" t="s">
        <v>29</v>
      </c>
      <c r="F164" s="10" t="s">
        <v>38</v>
      </c>
      <c r="G164" s="10">
        <v>1.5</v>
      </c>
      <c r="H164" s="10"/>
      <c r="I164" s="10">
        <v>2323030131</v>
      </c>
      <c r="J164" s="10">
        <v>1</v>
      </c>
      <c r="K164" s="10" t="s">
        <v>182</v>
      </c>
      <c r="L164" s="10" t="str">
        <f>F164</f>
        <v>二等奖</v>
      </c>
      <c r="M164" s="14" t="s">
        <v>183</v>
      </c>
    </row>
    <row r="165" ht="24" spans="1:13">
      <c r="A165" s="10" t="s">
        <v>14</v>
      </c>
      <c r="B165" s="10" t="s">
        <v>15</v>
      </c>
      <c r="C165" s="10" t="s">
        <v>15</v>
      </c>
      <c r="D165" s="11"/>
      <c r="E165" s="10" t="s">
        <v>21</v>
      </c>
      <c r="F165" s="10" t="s">
        <v>17</v>
      </c>
      <c r="G165" s="10">
        <v>0.3</v>
      </c>
      <c r="H165" s="10"/>
      <c r="I165" s="10" t="s">
        <v>254</v>
      </c>
      <c r="J165" s="10">
        <v>1</v>
      </c>
      <c r="K165" s="10" t="s">
        <v>81</v>
      </c>
      <c r="L165" s="10" t="str">
        <f>F165</f>
        <v>参赛</v>
      </c>
      <c r="M165" s="14" t="s">
        <v>82</v>
      </c>
    </row>
    <row r="166" spans="1:13">
      <c r="A166" s="10" t="s">
        <v>14</v>
      </c>
      <c r="B166" s="10" t="s">
        <v>15</v>
      </c>
      <c r="C166" s="10" t="s">
        <v>15</v>
      </c>
      <c r="D166" s="11"/>
      <c r="E166" s="10" t="s">
        <v>21</v>
      </c>
      <c r="F166" s="10" t="s">
        <v>17</v>
      </c>
      <c r="G166" s="10">
        <v>0.3</v>
      </c>
      <c r="H166" s="10"/>
      <c r="I166" s="10">
        <v>2323030126</v>
      </c>
      <c r="J166" s="10">
        <v>1</v>
      </c>
      <c r="K166" s="10" t="s">
        <v>134</v>
      </c>
      <c r="L166" s="10" t="str">
        <f>F166</f>
        <v>参赛</v>
      </c>
      <c r="M166" s="14" t="s">
        <v>135</v>
      </c>
    </row>
    <row r="167" ht="24" spans="1:13">
      <c r="A167" s="10" t="s">
        <v>14</v>
      </c>
      <c r="B167" s="10" t="s">
        <v>15</v>
      </c>
      <c r="C167" s="10" t="s">
        <v>15</v>
      </c>
      <c r="D167" s="11"/>
      <c r="E167" s="10" t="s">
        <v>29</v>
      </c>
      <c r="F167" s="10" t="s">
        <v>38</v>
      </c>
      <c r="G167" s="10">
        <v>1.5</v>
      </c>
      <c r="H167" s="10"/>
      <c r="I167" s="10" t="s">
        <v>255</v>
      </c>
      <c r="J167" s="10">
        <v>1</v>
      </c>
      <c r="K167" s="10" t="s">
        <v>176</v>
      </c>
      <c r="L167" s="10" t="str">
        <f>F167</f>
        <v>二等奖</v>
      </c>
      <c r="M167" s="14" t="s">
        <v>177</v>
      </c>
    </row>
    <row r="168" ht="24" spans="1:13">
      <c r="A168" s="10" t="s">
        <v>14</v>
      </c>
      <c r="B168" s="10" t="s">
        <v>15</v>
      </c>
      <c r="C168" s="10" t="s">
        <v>15</v>
      </c>
      <c r="D168" s="11"/>
      <c r="E168" s="10" t="s">
        <v>21</v>
      </c>
      <c r="F168" s="10" t="s">
        <v>17</v>
      </c>
      <c r="G168" s="10">
        <v>0.3</v>
      </c>
      <c r="H168" s="10"/>
      <c r="I168" s="10" t="s">
        <v>256</v>
      </c>
      <c r="J168" s="10">
        <v>1</v>
      </c>
      <c r="K168" s="10" t="s">
        <v>22</v>
      </c>
      <c r="L168" s="10" t="str">
        <f>F168</f>
        <v>参赛</v>
      </c>
      <c r="M168" s="14" t="s">
        <v>23</v>
      </c>
    </row>
    <row r="169" spans="1:13">
      <c r="A169" s="10" t="s">
        <v>14</v>
      </c>
      <c r="B169" s="10" t="s">
        <v>15</v>
      </c>
      <c r="C169" s="10" t="s">
        <v>15</v>
      </c>
      <c r="D169" s="11"/>
      <c r="E169" s="10" t="s">
        <v>159</v>
      </c>
      <c r="F169" s="10" t="s">
        <v>159</v>
      </c>
      <c r="G169" s="10">
        <v>0.2</v>
      </c>
      <c r="H169" s="10"/>
      <c r="I169" s="10">
        <v>2323040211</v>
      </c>
      <c r="J169" s="10">
        <v>1</v>
      </c>
      <c r="K169" s="10" t="s">
        <v>257</v>
      </c>
      <c r="L169" s="10" t="str">
        <f>F169</f>
        <v>其他</v>
      </c>
      <c r="M169" s="14" t="s">
        <v>258</v>
      </c>
    </row>
    <row r="170" customFormat="1" spans="1:13">
      <c r="A170" s="10" t="s">
        <v>14</v>
      </c>
      <c r="B170" s="10" t="s">
        <v>15</v>
      </c>
      <c r="C170" s="10" t="s">
        <v>15</v>
      </c>
      <c r="D170" s="11"/>
      <c r="E170" s="10" t="s">
        <v>159</v>
      </c>
      <c r="F170" s="10" t="s">
        <v>159</v>
      </c>
      <c r="G170" s="10">
        <v>0.2</v>
      </c>
      <c r="H170" s="10"/>
      <c r="I170" s="10">
        <v>2323040211</v>
      </c>
      <c r="J170" s="10">
        <v>1</v>
      </c>
      <c r="K170" s="10" t="s">
        <v>259</v>
      </c>
      <c r="L170" s="10" t="str">
        <f>F170</f>
        <v>其他</v>
      </c>
      <c r="M170" s="14" t="s">
        <v>258</v>
      </c>
    </row>
    <row r="171" customFormat="1" spans="1:13">
      <c r="A171" s="18" t="s">
        <v>14</v>
      </c>
      <c r="B171" s="18" t="s">
        <v>15</v>
      </c>
      <c r="C171" s="18" t="s">
        <v>15</v>
      </c>
      <c r="D171" s="19"/>
      <c r="E171" s="18" t="s">
        <v>16</v>
      </c>
      <c r="F171" s="10" t="s">
        <v>17</v>
      </c>
      <c r="G171" s="10">
        <v>2</v>
      </c>
      <c r="H171" s="18"/>
      <c r="I171" s="18" t="s">
        <v>260</v>
      </c>
      <c r="J171" s="18">
        <v>1</v>
      </c>
      <c r="K171" s="18" t="s">
        <v>19</v>
      </c>
      <c r="L171" s="18" t="str">
        <f>F171</f>
        <v>参赛</v>
      </c>
      <c r="M171" s="20" t="s">
        <v>20</v>
      </c>
    </row>
    <row r="172" customFormat="1" spans="1:13">
      <c r="A172" s="18" t="s">
        <v>14</v>
      </c>
      <c r="B172" s="18" t="s">
        <v>15</v>
      </c>
      <c r="C172" s="18" t="s">
        <v>15</v>
      </c>
      <c r="D172" s="19"/>
      <c r="E172" s="18" t="s">
        <v>73</v>
      </c>
      <c r="F172" s="10" t="s">
        <v>74</v>
      </c>
      <c r="G172" s="10">
        <v>3</v>
      </c>
      <c r="H172" s="18"/>
      <c r="I172" s="18" t="s">
        <v>261</v>
      </c>
      <c r="J172" s="18">
        <v>1</v>
      </c>
      <c r="K172" s="18" t="s">
        <v>76</v>
      </c>
      <c r="L172" s="18" t="str">
        <f>F172</f>
        <v>一等奖</v>
      </c>
      <c r="M172" s="20" t="s">
        <v>77</v>
      </c>
    </row>
    <row r="173" customFormat="1" spans="1:13">
      <c r="A173" s="18" t="s">
        <v>14</v>
      </c>
      <c r="B173" s="18" t="s">
        <v>15</v>
      </c>
      <c r="C173" s="18" t="s">
        <v>15</v>
      </c>
      <c r="D173" s="19"/>
      <c r="E173" s="18" t="s">
        <v>16</v>
      </c>
      <c r="F173" s="18" t="s">
        <v>24</v>
      </c>
      <c r="G173" s="18" t="s">
        <v>25</v>
      </c>
      <c r="H173" s="18"/>
      <c r="I173" s="18" t="s">
        <v>262</v>
      </c>
      <c r="J173" s="18">
        <v>1</v>
      </c>
      <c r="K173" s="18" t="s">
        <v>27</v>
      </c>
      <c r="L173" s="18" t="str">
        <f>F173</f>
        <v>三等奖</v>
      </c>
      <c r="M173" s="20" t="s">
        <v>28</v>
      </c>
    </row>
    <row r="174" ht="24" spans="1:13">
      <c r="A174" s="10" t="s">
        <v>14</v>
      </c>
      <c r="B174" s="10" t="s">
        <v>15</v>
      </c>
      <c r="C174" s="10" t="s">
        <v>15</v>
      </c>
      <c r="D174" s="11"/>
      <c r="E174" s="10" t="s">
        <v>21</v>
      </c>
      <c r="F174" s="10" t="s">
        <v>17</v>
      </c>
      <c r="G174" s="10">
        <v>0.3</v>
      </c>
      <c r="H174" s="10"/>
      <c r="I174" s="10" t="s">
        <v>263</v>
      </c>
      <c r="J174" s="10">
        <v>1</v>
      </c>
      <c r="K174" s="10" t="s">
        <v>22</v>
      </c>
      <c r="L174" s="10" t="str">
        <f>F174</f>
        <v>参赛</v>
      </c>
      <c r="M174" s="14" t="s">
        <v>23</v>
      </c>
    </row>
    <row r="175" spans="1:13">
      <c r="A175" s="10" t="s">
        <v>14</v>
      </c>
      <c r="B175" s="10" t="s">
        <v>15</v>
      </c>
      <c r="C175" s="10" t="s">
        <v>15</v>
      </c>
      <c r="D175" s="11"/>
      <c r="E175" s="10" t="s">
        <v>21</v>
      </c>
      <c r="F175" s="10" t="s">
        <v>17</v>
      </c>
      <c r="G175" s="10">
        <v>0.3</v>
      </c>
      <c r="H175" s="10"/>
      <c r="I175" s="10">
        <v>2323040518</v>
      </c>
      <c r="J175" s="10">
        <v>1</v>
      </c>
      <c r="K175" s="10" t="s">
        <v>58</v>
      </c>
      <c r="L175" s="10" t="str">
        <f>F175</f>
        <v>参赛</v>
      </c>
      <c r="M175" s="14" t="s">
        <v>59</v>
      </c>
    </row>
    <row r="176" ht="24" spans="1:13">
      <c r="A176" s="10" t="s">
        <v>14</v>
      </c>
      <c r="B176" s="10" t="s">
        <v>15</v>
      </c>
      <c r="C176" s="10" t="s">
        <v>15</v>
      </c>
      <c r="D176" s="11"/>
      <c r="E176" s="10" t="s">
        <v>29</v>
      </c>
      <c r="F176" s="10" t="s">
        <v>17</v>
      </c>
      <c r="G176" s="10">
        <v>0.5</v>
      </c>
      <c r="H176" s="10" t="s">
        <v>264</v>
      </c>
      <c r="I176" s="10" t="s">
        <v>265</v>
      </c>
      <c r="J176" s="10">
        <v>1</v>
      </c>
      <c r="K176" s="10" t="s">
        <v>43</v>
      </c>
      <c r="L176" s="10" t="str">
        <f>F176</f>
        <v>参赛</v>
      </c>
      <c r="M176" s="14" t="s">
        <v>44</v>
      </c>
    </row>
    <row r="177" spans="1:13">
      <c r="A177" s="10" t="s">
        <v>14</v>
      </c>
      <c r="B177" s="10" t="s">
        <v>15</v>
      </c>
      <c r="C177" s="10" t="s">
        <v>15</v>
      </c>
      <c r="D177" s="11"/>
      <c r="E177" s="10" t="s">
        <v>73</v>
      </c>
      <c r="F177" s="10" t="s">
        <v>74</v>
      </c>
      <c r="G177" s="10">
        <v>3</v>
      </c>
      <c r="H177" s="10"/>
      <c r="I177" s="10" t="s">
        <v>266</v>
      </c>
      <c r="J177" s="10">
        <v>1</v>
      </c>
      <c r="K177" s="10" t="s">
        <v>99</v>
      </c>
      <c r="L177" s="10" t="str">
        <f>F177</f>
        <v>一等奖</v>
      </c>
      <c r="M177" s="14" t="s">
        <v>100</v>
      </c>
    </row>
    <row r="178" spans="1:13">
      <c r="A178" s="10" t="s">
        <v>14</v>
      </c>
      <c r="B178" s="10" t="s">
        <v>15</v>
      </c>
      <c r="C178" s="10" t="s">
        <v>15</v>
      </c>
      <c r="D178" s="11"/>
      <c r="E178" s="10" t="s">
        <v>29</v>
      </c>
      <c r="F178" s="10" t="s">
        <v>74</v>
      </c>
      <c r="G178" s="10">
        <v>2</v>
      </c>
      <c r="H178" s="10"/>
      <c r="I178" s="10">
        <v>2323030132</v>
      </c>
      <c r="J178" s="10">
        <v>1</v>
      </c>
      <c r="K178" s="10" t="s">
        <v>182</v>
      </c>
      <c r="L178" s="10" t="str">
        <f>F178</f>
        <v>一等奖</v>
      </c>
      <c r="M178" s="14" t="s">
        <v>183</v>
      </c>
    </row>
    <row r="179" ht="24" spans="1:13">
      <c r="A179" s="10" t="s">
        <v>14</v>
      </c>
      <c r="B179" s="10" t="s">
        <v>15</v>
      </c>
      <c r="C179" s="10" t="s">
        <v>15</v>
      </c>
      <c r="D179" s="11"/>
      <c r="E179" s="10" t="s">
        <v>21</v>
      </c>
      <c r="F179" s="10" t="s">
        <v>17</v>
      </c>
      <c r="G179" s="10">
        <v>0.3</v>
      </c>
      <c r="H179" s="10"/>
      <c r="I179" s="10" t="s">
        <v>267</v>
      </c>
      <c r="J179" s="10">
        <v>1</v>
      </c>
      <c r="K179" s="10" t="s">
        <v>22</v>
      </c>
      <c r="L179" s="10" t="str">
        <f>F179</f>
        <v>参赛</v>
      </c>
      <c r="M179" s="14" t="s">
        <v>23</v>
      </c>
    </row>
    <row r="180" ht="36" spans="1:13">
      <c r="A180" s="10" t="s">
        <v>14</v>
      </c>
      <c r="B180" s="10" t="s">
        <v>15</v>
      </c>
      <c r="C180" s="10" t="s">
        <v>15</v>
      </c>
      <c r="D180" s="11"/>
      <c r="E180" s="10" t="s">
        <v>159</v>
      </c>
      <c r="F180" s="10" t="s">
        <v>159</v>
      </c>
      <c r="G180" s="10">
        <v>0.2</v>
      </c>
      <c r="H180" s="10"/>
      <c r="I180" s="10">
        <v>2323040123</v>
      </c>
      <c r="J180" s="10">
        <v>1</v>
      </c>
      <c r="K180" s="10" t="s">
        <v>160</v>
      </c>
      <c r="L180" s="10" t="str">
        <f>F180</f>
        <v>其他</v>
      </c>
      <c r="M180" s="14" t="s">
        <v>161</v>
      </c>
    </row>
  </sheetData>
  <autoFilter ref="A2:M180">
    <extLst/>
  </autoFilter>
  <sortState ref="A3:P219">
    <sortCondition ref="I3:I219"/>
  </sortState>
  <mergeCells count="1">
    <mergeCell ref="A1:M1"/>
  </mergeCells>
  <dataValidations count="1">
    <dataValidation type="list" allowBlank="1" showInputMessage="1" showErrorMessage="1" sqref="B3 C3 B4 C4 B5 C5 B6 C6 B7 C7 B8 C8 B9 C9 B10 C10 B11 C11 B12 C12 B13 C13 B14 C14 B15 C15 B16 C16 B17 C17 B18 C18 B19 C19 B20 C20 B21 C21 B22 C22 B23 C23 B24 C24 B25 C25 B26 C26 B27 C27 B28 C28 B29 C29 B30 C30 B31 C31 B32 C32 B33 C33 B34 C34 B35 C35 B41 C41 B42 C42 B43 C43 B44 C44 B45 C45 B46 C46 B47 C47 B48 C48 B49 C49 B50 C50 B51 C51 B52 C52 B53 C53 B54 C54 B55 C55 B56 C56 B57 C57 B58 C58 B59 C59 B60 C60 B61 C61 B62 C62 B63 C63 B64 C64 B65 C65 B66 C66 B67 C67 B68 C68 B69 C69 B70 C70 B71 C71 B72 C72 B73 C73 B74 C74 B75 C75 B76 C76 B77 C77 B78 C78 B79 C79 B80 C80 B81 C81 B82 C82 B86 C86 B87 C87 B88 C88 B89 C89 B90 C90 B91 C91 B92 C92 B93 C93 B94 C94 B95 C95 B96 C96 B97 C97 B98 C98 B99 C99 B100 C100 B101 C101 B102 C102 B103 C103 B104 C104 B105 C105 B106 C106 B107 C107 B108 C108 B109 C109 B110 C110 B111 C111 B112 C112 B113 C113 B114 C114 B115 C115 B116 C116 B117 C117 B118 C118 B119 C119 B120 C120 B121 C121 B122 C122 B123 C123 B124 C124 B125 C125 B126 C126 B127 C127 B128 C128 B129 C129 B130 C130 B131 C131 B132 C132 B133 C133 B134 C134 B135 C135 B136 C136 B137 C137 B138 C138 B139 C139 B140 C140 B141 C141 B142 C142 B143 C143 B144 C144 B145 C145 B146 C146 B147 C147 B148 C148 B149 C149 B150 C150 B151 C151 B152 C152 B153 C153 B154 C154 B155 C155 B156 C156 B157 C157 B158 C158 B159 C159 B160 C160 B161 C161 B162 C162 B163 C163 B164 C164 B165 C165 B166 C166 B167 C167 B168 C168 B169 C169 B170:C170 B176 C176 B36:B40 B83:B85 C36:C40 C83:C85 B174:C175">
      <formula1>"学科竞赛,大学生创新创业训练项目,参与教师科研项目,公开发表论文,专利,科技成果奖,开放实验和自制仪器,其它"</formula1>
    </dataValidation>
  </dataValidations>
  <pageMargins left="0.314583333333333" right="0.0784722222222222" top="0.314583333333333" bottom="0.393055555555556" header="0.5" footer="0.0388888888888889"/>
  <pageSetup paperSize="9" scale="85" orientation="landscape" horizontalDpi="600"/>
  <headerFooter>
    <oddFooter>&amp;C第 &amp;P 页，共 &amp;N 页</oddFooter>
  </headerFooter>
  <ignoredErrors>
    <ignoredError sqref="I181:I1048275 I1"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豆芽儿</cp:lastModifiedBy>
  <dcterms:created xsi:type="dcterms:W3CDTF">2025-05-06T07:06:00Z</dcterms:created>
  <dcterms:modified xsi:type="dcterms:W3CDTF">2026-04-27T07:08:09Z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7769D7B7B535400F8B18B05E018D1F76_13</vt:lpwstr>
  </property>
  <property fmtid="{D5CDD505-2E9C-101B-9397-08002B2CF9AE}" pid="3" name="KSOProductBuildVer">
    <vt:lpwstr>2052-12.1.0.16120</vt:lpwstr>
  </property>
</Properties>
</file>